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172.27.1.235\division\chiiki\令和７年度　地域の伝統・魅力等発信支援事業\③公募関連（一次＆二次＆三次）\第一次公募\令和７年度第一次公募申請書類\福島県\"/>
    </mc:Choice>
  </mc:AlternateContent>
  <xr:revisionPtr revIDLastSave="0" documentId="13_ncr:1_{8CD3ACB9-B8A1-405A-AB9B-54153CA48DBD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89" i="1" l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J8" i="1" s="1"/>
  <c r="S41" i="1"/>
  <c r="S40" i="1"/>
  <c r="S28" i="1"/>
  <c r="S27" i="1"/>
  <c r="S26" i="1"/>
  <c r="S25" i="1"/>
  <c r="S24" i="1"/>
  <c r="S23" i="1"/>
  <c r="S22" i="1"/>
  <c r="S21" i="1"/>
  <c r="S20" i="1"/>
  <c r="S19" i="1"/>
  <c r="S18" i="1"/>
  <c r="J18" i="1"/>
  <c r="S17" i="1"/>
  <c r="S16" i="1"/>
  <c r="J16" i="1"/>
  <c r="S15" i="1"/>
  <c r="S14" i="1"/>
  <c r="J14" i="1"/>
  <c r="S13" i="1"/>
  <c r="S12" i="1"/>
  <c r="J12" i="1"/>
  <c r="S11" i="1"/>
  <c r="S10" i="1"/>
  <c r="J10" i="1"/>
  <c r="S9" i="1"/>
  <c r="S8" i="1"/>
  <c r="S7" i="1"/>
  <c r="S3" i="1"/>
  <c r="J27" i="1" l="1"/>
  <c r="J25" i="1"/>
  <c r="J21" i="1"/>
  <c r="J23" i="1"/>
</calcChain>
</file>

<file path=xl/sharedStrings.xml><?xml version="1.0" encoding="utf-8"?>
<sst xmlns="http://schemas.openxmlformats.org/spreadsheetml/2006/main" count="397" uniqueCount="66">
  <si>
    <t>課税</t>
  </si>
  <si>
    <t>大企業以外</t>
  </si>
  <si>
    <t>×</t>
  </si>
  <si>
    <t>=</t>
  </si>
  <si>
    <t>申請者</t>
    <rPh sb="0" eb="3">
      <t>シンセイシャ</t>
    </rPh>
    <phoneticPr fontId="5"/>
  </si>
  <si>
    <t>類型</t>
    <rPh sb="0" eb="2">
      <t>ルイケイ</t>
    </rPh>
    <phoneticPr fontId="5"/>
  </si>
  <si>
    <t>課税・
非課税</t>
    <rPh sb="0" eb="2">
      <t>カゼイ</t>
    </rPh>
    <rPh sb="4" eb="7">
      <t>ヒカゼイ</t>
    </rPh>
    <phoneticPr fontId="5"/>
  </si>
  <si>
    <t>補助率</t>
    <rPh sb="0" eb="3">
      <t>ホジョリツ</t>
    </rPh>
    <phoneticPr fontId="5"/>
  </si>
  <si>
    <t>入力の注意点</t>
    <phoneticPr fontId="5"/>
  </si>
  <si>
    <t>企業区分</t>
    <rPh sb="0" eb="2">
      <t>キギョウ</t>
    </rPh>
    <rPh sb="2" eb="4">
      <t>クブン</t>
    </rPh>
    <phoneticPr fontId="5"/>
  </si>
  <si>
    <t>費目</t>
    <rPh sb="0" eb="2">
      <t>ヒモク</t>
    </rPh>
    <phoneticPr fontId="5"/>
  </si>
  <si>
    <t>合計(税込)</t>
    <rPh sb="0" eb="2">
      <t>ゴウケイ</t>
    </rPh>
    <rPh sb="3" eb="5">
      <t>ゼイコ</t>
    </rPh>
    <phoneticPr fontId="5"/>
  </si>
  <si>
    <r>
      <rPr>
        <b/>
        <sz val="12"/>
        <color rgb="FF000000"/>
        <rFont val="Meiryo UI"/>
        <family val="3"/>
        <charset val="128"/>
      </rPr>
      <t xml:space="preserve">
【基本事項】</t>
    </r>
    <r>
      <rPr>
        <sz val="12"/>
        <color rgb="FF000000"/>
        <rFont val="Meiryo UI"/>
        <family val="3"/>
        <charset val="128"/>
      </rPr>
      <t xml:space="preserve">
●　「申請者」の欄に、申請者名を記載してください。
●　「類型」「課税・非課税」・「企業区分」から該当するものを選択して下さい。
●　「補助率」は、自動反映されますので入力不要です。
● 入力した内容および合計金額に誤りがないことを確認し、</t>
    </r>
    <r>
      <rPr>
        <sz val="12"/>
        <color rgb="FFFF0000"/>
        <rFont val="Meiryo UI"/>
        <family val="3"/>
        <charset val="128"/>
      </rPr>
      <t>「積算内容に誤りなし」に必ずチェックを入れて</t>
    </r>
    <r>
      <rPr>
        <sz val="12"/>
        <color rgb="FF000000"/>
        <rFont val="Meiryo UI"/>
        <family val="3"/>
        <charset val="128"/>
      </rPr>
      <t xml:space="preserve">提出して下さい。
</t>
    </r>
    <r>
      <rPr>
        <b/>
        <sz val="12"/>
        <color rgb="FF000000"/>
        <rFont val="Meiryo UI"/>
        <family val="3"/>
        <charset val="128"/>
      </rPr>
      <t>【支出内訳】</t>
    </r>
    <r>
      <rPr>
        <sz val="12"/>
        <color rgb="FF000000"/>
        <rFont val="Meiryo UI"/>
        <family val="3"/>
        <charset val="128"/>
      </rPr>
      <t xml:space="preserve">
●　補助事業に係る経費の全てを記載してください(補助対象外経費も記載してください)。
●</t>
    </r>
    <r>
      <rPr>
        <sz val="12"/>
        <color rgb="FFFF0000"/>
        <rFont val="Meiryo UI"/>
        <family val="3"/>
        <charset val="128"/>
      </rPr>
      <t>　該当する「取組名」、</t>
    </r>
    <r>
      <rPr>
        <sz val="12"/>
        <color rgb="FF000000"/>
        <rFont val="Meiryo UI"/>
        <family val="3"/>
        <charset val="128"/>
      </rPr>
      <t xml:space="preserve">　「費目」の順番ごとに記載し、支払月の早いものから順番に記載してください。
　　　(例)会議費6月・7月・・・、謝金6月・7月
●　支払月が複数ヶ月に跨る場合は、支出内容に詳細を記載し、支払月は「最初の支払月」を選択
　　 して下さい。
　　　(例)支出内容：〇〇のための補助員人件費(8~10月)　支払月：8月
●　補助対象経費の場合は「対象」、補助対象外経費の場合は「対象外」を選択してください。
●　「税区分」は対象費目が、「課税」「非課税」「軽減(税率)」のいずれに該当するか確認の上、
　　 選択して下さい。
●  「単価」欄には税込価格を記載して下さい。
●　「数量」には、「単価×個数1」あるいは「単価×個数1×個数2」の形で入力ください。
　　 (例)謝金：25,000円×2人×3回
</t>
    </r>
    <r>
      <rPr>
        <sz val="12"/>
        <color rgb="FFFF0000"/>
        <rFont val="Meiryo UI"/>
        <family val="3"/>
        <charset val="128"/>
      </rPr>
      <t>●  支払先が未定のない場合は空欄とせず、「未定」と記入してください。</t>
    </r>
    <r>
      <rPr>
        <sz val="12"/>
        <color rgb="FF000000"/>
        <rFont val="Meiryo UI"/>
        <family val="3"/>
        <charset val="128"/>
      </rPr>
      <t xml:space="preserve">
●　行数が足りない場合は、以下の手順で「行」を追加してください。
　　</t>
    </r>
    <r>
      <rPr>
        <sz val="12"/>
        <color rgb="FFFF0000"/>
        <rFont val="Meiryo UI"/>
        <family val="3"/>
        <charset val="128"/>
      </rPr>
      <t xml:space="preserve"> ※行を追加する番号をクリックして「コピー」→右クリック→「コピーしたセルの挿入」で計算式が反映された「行」が追加できます。</t>
    </r>
    <rPh sb="2" eb="4">
      <t>キホン</t>
    </rPh>
    <rPh sb="4" eb="6">
      <t>ジコウ</t>
    </rPh>
    <rPh sb="11" eb="14">
      <t>シンセイシャ</t>
    </rPh>
    <rPh sb="16" eb="17">
      <t>ラン</t>
    </rPh>
    <rPh sb="19" eb="22">
      <t>シンセイシャ</t>
    </rPh>
    <rPh sb="22" eb="23">
      <t>メイ</t>
    </rPh>
    <rPh sb="24" eb="26">
      <t>キサイ</t>
    </rPh>
    <rPh sb="37" eb="39">
      <t>ルイケイ</t>
    </rPh>
    <rPh sb="44" eb="47">
      <t>ヒカゼイ</t>
    </rPh>
    <rPh sb="50" eb="52">
      <t>キギョウ</t>
    </rPh>
    <rPh sb="52" eb="54">
      <t>クブン</t>
    </rPh>
    <rPh sb="57" eb="59">
      <t>ガイトウ</t>
    </rPh>
    <rPh sb="64" eb="66">
      <t>センタク</t>
    </rPh>
    <rPh sb="68" eb="69">
      <t>クダ</t>
    </rPh>
    <rPh sb="76" eb="79">
      <t>ホジョリツ</t>
    </rPh>
    <rPh sb="82" eb="86">
      <t>ジドウハンエイ</t>
    </rPh>
    <rPh sb="92" eb="96">
      <t>ニュリョクフヨウ</t>
    </rPh>
    <rPh sb="129" eb="131">
      <t>セキサン</t>
    </rPh>
    <rPh sb="131" eb="133">
      <t>ナイヨウ</t>
    </rPh>
    <rPh sb="134" eb="135">
      <t>アヤマ</t>
    </rPh>
    <rPh sb="140" eb="141">
      <t>カナラ</t>
    </rPh>
    <rPh sb="161" eb="163">
      <t>シシュツ</t>
    </rPh>
    <rPh sb="163" eb="165">
      <t>ウチワケ</t>
    </rPh>
    <rPh sb="169" eb="173">
      <t>ホジョジギョウ</t>
    </rPh>
    <rPh sb="174" eb="175">
      <t>カカワ</t>
    </rPh>
    <rPh sb="176" eb="178">
      <t>ケイヒ</t>
    </rPh>
    <rPh sb="179" eb="180">
      <t>スベ</t>
    </rPh>
    <rPh sb="182" eb="184">
      <t>キサイ</t>
    </rPh>
    <rPh sb="191" eb="193">
      <t>ホジョ</t>
    </rPh>
    <rPh sb="193" eb="196">
      <t>タイショウガイ</t>
    </rPh>
    <rPh sb="196" eb="198">
      <t>ケイヒ</t>
    </rPh>
    <rPh sb="199" eb="201">
      <t>キサイ</t>
    </rPh>
    <rPh sb="212" eb="214">
      <t>ガイトウ</t>
    </rPh>
    <rPh sb="224" eb="226">
      <t>ヒモク</t>
    </rPh>
    <rPh sb="228" eb="230">
      <t>ジュンバン</t>
    </rPh>
    <rPh sb="233" eb="235">
      <t>キサイ</t>
    </rPh>
    <rPh sb="237" eb="240">
      <t>シハライツキ</t>
    </rPh>
    <rPh sb="241" eb="242">
      <t>ハヤ</t>
    </rPh>
    <rPh sb="247" eb="249">
      <t>ジュンバン</t>
    </rPh>
    <rPh sb="250" eb="252">
      <t>キサイ</t>
    </rPh>
    <rPh sb="264" eb="265">
      <t>レイ</t>
    </rPh>
    <rPh sb="266" eb="269">
      <t>カイギヒ</t>
    </rPh>
    <rPh sb="270" eb="271">
      <t>ガツ</t>
    </rPh>
    <rPh sb="273" eb="274">
      <t>ガツ</t>
    </rPh>
    <rPh sb="278" eb="280">
      <t>シャキン</t>
    </rPh>
    <rPh sb="281" eb="282">
      <t>ガツ</t>
    </rPh>
    <rPh sb="284" eb="285">
      <t>ガツ</t>
    </rPh>
    <rPh sb="288" eb="290">
      <t>シハラ</t>
    </rPh>
    <rPh sb="290" eb="291">
      <t>ツキ</t>
    </rPh>
    <rPh sb="292" eb="294">
      <t>フクスウ</t>
    </rPh>
    <rPh sb="325" eb="326">
      <t>ツキ</t>
    </rPh>
    <rPh sb="347" eb="349">
      <t>シシュツ</t>
    </rPh>
    <rPh sb="349" eb="351">
      <t>ナイヨウ</t>
    </rPh>
    <rPh sb="358" eb="361">
      <t>ホジョイン</t>
    </rPh>
    <rPh sb="361" eb="363">
      <t>ジンケン</t>
    </rPh>
    <rPh sb="363" eb="364">
      <t>ヒ</t>
    </rPh>
    <rPh sb="369" eb="370">
      <t>ガツ</t>
    </rPh>
    <rPh sb="372" eb="375">
      <t>シハライツキ</t>
    </rPh>
    <rPh sb="377" eb="378">
      <t>ガツ</t>
    </rPh>
    <rPh sb="426" eb="427">
      <t>ゼイ</t>
    </rPh>
    <rPh sb="427" eb="429">
      <t>クブン</t>
    </rPh>
    <rPh sb="431" eb="433">
      <t>タイショウ</t>
    </rPh>
    <rPh sb="433" eb="435">
      <t>ヒモク</t>
    </rPh>
    <rPh sb="459" eb="461">
      <t>ガイトウ</t>
    </rPh>
    <rPh sb="464" eb="466">
      <t>カクニン</t>
    </rPh>
    <rPh sb="467" eb="468">
      <t>ウエ</t>
    </rPh>
    <rPh sb="497" eb="499">
      <t>キサイ</t>
    </rPh>
    <rPh sb="501" eb="502">
      <t>クダ</t>
    </rPh>
    <rPh sb="509" eb="511">
      <t>スウリョウ</t>
    </rPh>
    <rPh sb="554" eb="555">
      <t>レイ</t>
    </rPh>
    <rPh sb="556" eb="558">
      <t>シャキン</t>
    </rPh>
    <rPh sb="565" eb="566">
      <t>エン</t>
    </rPh>
    <rPh sb="568" eb="569">
      <t>ニン</t>
    </rPh>
    <rPh sb="571" eb="572">
      <t>カイ</t>
    </rPh>
    <rPh sb="576" eb="578">
      <t>シハラ</t>
    </rPh>
    <rPh sb="578" eb="579">
      <t>サキ</t>
    </rPh>
    <rPh sb="580" eb="582">
      <t>ミテイ</t>
    </rPh>
    <rPh sb="585" eb="587">
      <t>バアイ</t>
    </rPh>
    <rPh sb="588" eb="590">
      <t>クウラン</t>
    </rPh>
    <rPh sb="595" eb="597">
      <t>ミテイ</t>
    </rPh>
    <rPh sb="599" eb="601">
      <t>キニュウ</t>
    </rPh>
    <rPh sb="646" eb="647">
      <t>ギョウ</t>
    </rPh>
    <rPh sb="648" eb="650">
      <t>ツイカ</t>
    </rPh>
    <rPh sb="652" eb="654">
      <t>バンゴウ</t>
    </rPh>
    <rPh sb="667" eb="668">
      <t>ミギ</t>
    </rPh>
    <phoneticPr fontId="5"/>
  </si>
  <si>
    <t>会議費</t>
    <rPh sb="0" eb="3">
      <t>カイギヒ</t>
    </rPh>
    <phoneticPr fontId="5"/>
  </si>
  <si>
    <t>円</t>
    <rPh sb="0" eb="1">
      <t>エン</t>
    </rPh>
    <phoneticPr fontId="5"/>
  </si>
  <si>
    <t>補助対象経費(課税)</t>
    <rPh sb="0" eb="6">
      <t>ホジョタイショウケイヒ</t>
    </rPh>
    <rPh sb="7" eb="9">
      <t>カゼイ</t>
    </rPh>
    <phoneticPr fontId="5"/>
  </si>
  <si>
    <t>円</t>
    <phoneticPr fontId="5"/>
  </si>
  <si>
    <t>謝金</t>
    <rPh sb="0" eb="2">
      <t>シャキン</t>
    </rPh>
    <phoneticPr fontId="5"/>
  </si>
  <si>
    <t>調査費</t>
    <rPh sb="0" eb="2">
      <t>チョウサ</t>
    </rPh>
    <rPh sb="2" eb="3">
      <t>ヒ</t>
    </rPh>
    <phoneticPr fontId="5"/>
  </si>
  <si>
    <t>補助対象経費(非課税)</t>
    <rPh sb="0" eb="6">
      <t>ホジョタイショウケイヒ</t>
    </rPh>
    <rPh sb="7" eb="10">
      <t>ヒカゼイ</t>
    </rPh>
    <phoneticPr fontId="5"/>
  </si>
  <si>
    <t>会場借料</t>
    <rPh sb="0" eb="2">
      <t>カイジョウ</t>
    </rPh>
    <rPh sb="2" eb="4">
      <t>シャクリョウ</t>
    </rPh>
    <phoneticPr fontId="5"/>
  </si>
  <si>
    <t>運営費</t>
    <rPh sb="0" eb="2">
      <t>ウンエイ</t>
    </rPh>
    <rPh sb="2" eb="3">
      <t>ヒ</t>
    </rPh>
    <phoneticPr fontId="5"/>
  </si>
  <si>
    <t>補助対象経費(軽減)</t>
    <rPh sb="0" eb="6">
      <t>ホジョタイショウケイヒ</t>
    </rPh>
    <rPh sb="7" eb="9">
      <t>ケイゲン</t>
    </rPh>
    <phoneticPr fontId="5"/>
  </si>
  <si>
    <t>会場設営・撤去費</t>
    <rPh sb="0" eb="2">
      <t>カイジョウ</t>
    </rPh>
    <rPh sb="2" eb="4">
      <t>セツエイ</t>
    </rPh>
    <rPh sb="5" eb="8">
      <t>テッキョヒ</t>
    </rPh>
    <phoneticPr fontId="5"/>
  </si>
  <si>
    <t>機器等借料</t>
    <rPh sb="0" eb="2">
      <t>キキ</t>
    </rPh>
    <rPh sb="2" eb="3">
      <t>ナド</t>
    </rPh>
    <rPh sb="3" eb="5">
      <t>シャクリョウ</t>
    </rPh>
    <phoneticPr fontId="5"/>
  </si>
  <si>
    <t>補助対象外経費(課税)</t>
    <rPh sb="0" eb="2">
      <t>ホジョ</t>
    </rPh>
    <rPh sb="2" eb="4">
      <t>タイショウ</t>
    </rPh>
    <rPh sb="4" eb="5">
      <t>ガイ</t>
    </rPh>
    <rPh sb="5" eb="7">
      <t>ケイヒ</t>
    </rPh>
    <rPh sb="8" eb="10">
      <t>カゼイ</t>
    </rPh>
    <phoneticPr fontId="5"/>
  </si>
  <si>
    <t>旅費</t>
    <rPh sb="0" eb="2">
      <t>リョヒ</t>
    </rPh>
    <phoneticPr fontId="5"/>
  </si>
  <si>
    <t>輸送費</t>
    <rPh sb="0" eb="3">
      <t>ユソウヒ</t>
    </rPh>
    <phoneticPr fontId="5"/>
  </si>
  <si>
    <t>補助対象外経費(非課税)</t>
    <rPh sb="0" eb="2">
      <t>ホジョ</t>
    </rPh>
    <rPh sb="2" eb="4">
      <t>タイショウ</t>
    </rPh>
    <rPh sb="4" eb="5">
      <t>ガイ</t>
    </rPh>
    <rPh sb="5" eb="7">
      <t>ケイヒ</t>
    </rPh>
    <rPh sb="8" eb="11">
      <t>ヒカゼイ</t>
    </rPh>
    <phoneticPr fontId="5"/>
  </si>
  <si>
    <t>翻訳費</t>
    <rPh sb="0" eb="2">
      <t>ホンヤク</t>
    </rPh>
    <rPh sb="2" eb="3">
      <t>ヒ</t>
    </rPh>
    <phoneticPr fontId="5"/>
  </si>
  <si>
    <t>通訳費</t>
    <rPh sb="0" eb="2">
      <t>ツウヤク</t>
    </rPh>
    <rPh sb="2" eb="3">
      <t>ヒ</t>
    </rPh>
    <phoneticPr fontId="5"/>
  </si>
  <si>
    <t>補助対象外経費(軽減)</t>
    <rPh sb="0" eb="2">
      <t>ホジョ</t>
    </rPh>
    <rPh sb="2" eb="4">
      <t>タイショウ</t>
    </rPh>
    <rPh sb="4" eb="5">
      <t>ガイ</t>
    </rPh>
    <rPh sb="5" eb="7">
      <t>ケイヒ</t>
    </rPh>
    <rPh sb="8" eb="10">
      <t>ケイゲン</t>
    </rPh>
    <phoneticPr fontId="5"/>
  </si>
  <si>
    <t>デザイン費</t>
    <rPh sb="4" eb="5">
      <t>ヒ</t>
    </rPh>
    <phoneticPr fontId="5"/>
  </si>
  <si>
    <t>出演料</t>
    <rPh sb="0" eb="3">
      <t>シュツエンリョウ</t>
    </rPh>
    <phoneticPr fontId="5"/>
  </si>
  <si>
    <t>広報費</t>
    <rPh sb="0" eb="3">
      <t>コウホウヒ</t>
    </rPh>
    <phoneticPr fontId="5"/>
  </si>
  <si>
    <t>補助事業に要する経費</t>
    <rPh sb="0" eb="4">
      <t>ホジョジギョウ</t>
    </rPh>
    <rPh sb="5" eb="6">
      <t>ヨウ</t>
    </rPh>
    <rPh sb="8" eb="10">
      <t>ケイヒ</t>
    </rPh>
    <phoneticPr fontId="5"/>
  </si>
  <si>
    <t>印刷製本費</t>
    <rPh sb="0" eb="2">
      <t>インサツ</t>
    </rPh>
    <rPh sb="2" eb="4">
      <t>セイホン</t>
    </rPh>
    <rPh sb="4" eb="5">
      <t>ヒ</t>
    </rPh>
    <phoneticPr fontId="5"/>
  </si>
  <si>
    <t>外注費</t>
    <rPh sb="0" eb="3">
      <t>ガイチュウヒ</t>
    </rPh>
    <phoneticPr fontId="5"/>
  </si>
  <si>
    <t>補助対象経費</t>
    <rPh sb="0" eb="6">
      <t>ホジョタイショウケイヒ</t>
    </rPh>
    <phoneticPr fontId="5"/>
  </si>
  <si>
    <t>補助員人件費</t>
    <rPh sb="0" eb="2">
      <t>ホジョ</t>
    </rPh>
    <rPh sb="2" eb="3">
      <t>イン</t>
    </rPh>
    <rPh sb="3" eb="6">
      <t>ジンケンヒ</t>
    </rPh>
    <phoneticPr fontId="5"/>
  </si>
  <si>
    <t>消耗品費</t>
    <rPh sb="0" eb="4">
      <t>ショウモウヒンヒ</t>
    </rPh>
    <phoneticPr fontId="5"/>
  </si>
  <si>
    <t>補助対象外経費</t>
    <rPh sb="0" eb="2">
      <t>ホジョ</t>
    </rPh>
    <rPh sb="2" eb="5">
      <t>タイショウガイ</t>
    </rPh>
    <rPh sb="5" eb="7">
      <t>ケイヒ</t>
    </rPh>
    <phoneticPr fontId="5"/>
  </si>
  <si>
    <t>文献購入費</t>
    <rPh sb="0" eb="2">
      <t>ブンケン</t>
    </rPh>
    <rPh sb="2" eb="5">
      <t>コウニュウヒ</t>
    </rPh>
    <phoneticPr fontId="5"/>
  </si>
  <si>
    <t>通信運搬費</t>
    <rPh sb="0" eb="5">
      <t>ツウシンウンパンヒ</t>
    </rPh>
    <phoneticPr fontId="5"/>
  </si>
  <si>
    <t>交付申請額</t>
    <rPh sb="0" eb="4">
      <t>コウフシンセイ</t>
    </rPh>
    <rPh sb="4" eb="5">
      <t>ガク</t>
    </rPh>
    <phoneticPr fontId="5"/>
  </si>
  <si>
    <t>委託費</t>
    <rPh sb="0" eb="2">
      <t>イタク</t>
    </rPh>
    <rPh sb="2" eb="3">
      <t>ヒ</t>
    </rPh>
    <phoneticPr fontId="5"/>
  </si>
  <si>
    <t>その他諸経費</t>
    <rPh sb="2" eb="3">
      <t>ホカ</t>
    </rPh>
    <rPh sb="3" eb="6">
      <t>ショケイヒ</t>
    </rPh>
    <phoneticPr fontId="5"/>
  </si>
  <si>
    <t>チェック項目</t>
    <rPh sb="4" eb="6">
      <t>コウモク</t>
    </rPh>
    <phoneticPr fontId="5"/>
  </si>
  <si>
    <t>取組名は事業計画書記載内容通りに記載されていますか？</t>
    <rPh sb="0" eb="3">
      <t>トリクミメイ</t>
    </rPh>
    <rPh sb="4" eb="6">
      <t>ジギョウ</t>
    </rPh>
    <rPh sb="6" eb="8">
      <t>ケイカク</t>
    </rPh>
    <rPh sb="8" eb="9">
      <t>ショ</t>
    </rPh>
    <rPh sb="9" eb="11">
      <t>キサイ</t>
    </rPh>
    <rPh sb="11" eb="13">
      <t>ナイヨウ</t>
    </rPh>
    <rPh sb="13" eb="14">
      <t>ドオ</t>
    </rPh>
    <rPh sb="16" eb="18">
      <t>キサイ</t>
    </rPh>
    <phoneticPr fontId="5"/>
  </si>
  <si>
    <t>空欄となっている箇所はありませんか？</t>
    <rPh sb="0" eb="2">
      <t>クウラン</t>
    </rPh>
    <rPh sb="8" eb="10">
      <t>カショ</t>
    </rPh>
    <phoneticPr fontId="5"/>
  </si>
  <si>
    <t>非課税を選んだ場合、非課税事業者である証拠書類は揃っていますか？</t>
    <rPh sb="0" eb="3">
      <t>ヒカゼイ</t>
    </rPh>
    <rPh sb="4" eb="5">
      <t>エラ</t>
    </rPh>
    <rPh sb="7" eb="9">
      <t>バアイ</t>
    </rPh>
    <rPh sb="10" eb="13">
      <t>ヒカゼイ</t>
    </rPh>
    <rPh sb="13" eb="16">
      <t>ジギョウシャ</t>
    </rPh>
    <rPh sb="19" eb="23">
      <t>ショウコショルイ</t>
    </rPh>
    <rPh sb="24" eb="25">
      <t>ソロ</t>
    </rPh>
    <phoneticPr fontId="5"/>
  </si>
  <si>
    <t>「積算内容に誤りなし」にチェックは入っていますか？</t>
    <rPh sb="1" eb="3">
      <t>セキサン</t>
    </rPh>
    <rPh sb="3" eb="5">
      <t>ナイヨウ</t>
    </rPh>
    <rPh sb="6" eb="7">
      <t>アヤマ</t>
    </rPh>
    <rPh sb="17" eb="18">
      <t>ハイ</t>
    </rPh>
    <phoneticPr fontId="5"/>
  </si>
  <si>
    <t>支出内訳</t>
    <rPh sb="0" eb="2">
      <t>シシュツ</t>
    </rPh>
    <rPh sb="2" eb="4">
      <t>ウチワケ</t>
    </rPh>
    <phoneticPr fontId="5"/>
  </si>
  <si>
    <t>取組名</t>
    <rPh sb="0" eb="2">
      <t>トリクミ</t>
    </rPh>
    <rPh sb="2" eb="3">
      <t>メイ</t>
    </rPh>
    <phoneticPr fontId="5"/>
  </si>
  <si>
    <t>支出内容</t>
    <rPh sb="0" eb="2">
      <t>シシュツ</t>
    </rPh>
    <rPh sb="2" eb="4">
      <t>ナイヨウ</t>
    </rPh>
    <phoneticPr fontId="5"/>
  </si>
  <si>
    <t>支払月</t>
    <rPh sb="0" eb="2">
      <t>シハラ</t>
    </rPh>
    <rPh sb="2" eb="3">
      <t>ツキ</t>
    </rPh>
    <phoneticPr fontId="5"/>
  </si>
  <si>
    <t>対象・
対象外</t>
    <rPh sb="0" eb="2">
      <t>タイショウ</t>
    </rPh>
    <rPh sb="4" eb="7">
      <t>タイショウガイ</t>
    </rPh>
    <phoneticPr fontId="5"/>
  </si>
  <si>
    <t>税区分</t>
    <rPh sb="0" eb="1">
      <t>ゼイ</t>
    </rPh>
    <rPh sb="1" eb="3">
      <t>クブン</t>
    </rPh>
    <phoneticPr fontId="5"/>
  </si>
  <si>
    <t>単価</t>
    <rPh sb="0" eb="2">
      <t>タンカ</t>
    </rPh>
    <phoneticPr fontId="5"/>
  </si>
  <si>
    <t>数量</t>
    <rPh sb="0" eb="2">
      <t>スウリョウ</t>
    </rPh>
    <phoneticPr fontId="5"/>
  </si>
  <si>
    <t>金額(税込)</t>
    <rPh sb="0" eb="2">
      <t>キンガク</t>
    </rPh>
    <rPh sb="3" eb="5">
      <t>ゼイコ</t>
    </rPh>
    <phoneticPr fontId="5"/>
  </si>
  <si>
    <t>個数</t>
    <rPh sb="0" eb="2">
      <t>コスウ</t>
    </rPh>
    <phoneticPr fontId="5"/>
  </si>
  <si>
    <t>単位</t>
    <rPh sb="0" eb="2">
      <t>タンイ</t>
    </rPh>
    <phoneticPr fontId="5"/>
  </si>
  <si>
    <t>×</t>
    <phoneticPr fontId="5"/>
  </si>
  <si>
    <t>福島県</t>
  </si>
  <si>
    <t>令和７年度「地域の伝統魅力等発信支援事業」支出計画書(別紙3)</t>
    <rPh sb="0" eb="2">
      <t>レイワ</t>
    </rPh>
    <rPh sb="3" eb="5">
      <t>ネンド</t>
    </rPh>
    <rPh sb="6" eb="8">
      <t>チイキ</t>
    </rPh>
    <rPh sb="9" eb="11">
      <t>デントウ</t>
    </rPh>
    <rPh sb="11" eb="13">
      <t>ミリョク</t>
    </rPh>
    <rPh sb="13" eb="14">
      <t>ナド</t>
    </rPh>
    <rPh sb="14" eb="16">
      <t>ハッシン</t>
    </rPh>
    <rPh sb="16" eb="20">
      <t>シエンジギョウ</t>
    </rPh>
    <rPh sb="21" eb="23">
      <t>シシュツ</t>
    </rPh>
    <rPh sb="23" eb="26">
      <t>ケイカクショ</t>
    </rPh>
    <rPh sb="27" eb="29">
      <t>ベッシ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</si>
</sst>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b/>
      <sz val="18"/>
      <name val="Meiryo UI"/>
      <family val="3"/>
      <charset val="128"/>
    </font>
    <font>
      <sz val="6"/>
      <name val="Meiryo UI"/>
      <family val="2"/>
      <charset val="128"/>
    </font>
    <font>
      <sz val="14"/>
      <name val="Meiryo UI"/>
      <family val="3"/>
      <charset val="128"/>
    </font>
    <font>
      <b/>
      <sz val="12"/>
      <name val="Meiryo UI"/>
      <family val="3"/>
      <charset val="128"/>
    </font>
    <font>
      <sz val="14"/>
      <color rgb="FF000000"/>
      <name val="Meiryo UI"/>
      <family val="3"/>
      <charset val="128"/>
    </font>
    <font>
      <b/>
      <sz val="12"/>
      <color rgb="FF000000"/>
      <name val="Meiryo UI"/>
      <family val="3"/>
      <charset val="128"/>
    </font>
    <font>
      <b/>
      <sz val="14"/>
      <color rgb="FF000000"/>
      <name val="Meiryo UI"/>
      <family val="3"/>
      <charset val="128"/>
    </font>
    <font>
      <sz val="11"/>
      <color rgb="FF000000"/>
      <name val="Meiryo UI"/>
      <family val="3"/>
      <charset val="128"/>
    </font>
    <font>
      <b/>
      <sz val="14"/>
      <name val="Meiryo UI"/>
      <family val="3"/>
      <charset val="128"/>
    </font>
    <font>
      <sz val="12"/>
      <color rgb="FF000000"/>
      <name val="Meiryo UI"/>
      <family val="3"/>
      <charset val="128"/>
    </font>
    <font>
      <sz val="12"/>
      <color rgb="FFFF0000"/>
      <name val="Meiryo UI"/>
      <family val="3"/>
      <charset val="128"/>
    </font>
    <font>
      <b/>
      <sz val="11"/>
      <color rgb="FF000000"/>
      <name val="Meiryo UI"/>
      <family val="3"/>
      <charset val="128"/>
    </font>
    <font>
      <sz val="11"/>
      <color theme="1"/>
      <name val="Meiryo UI"/>
      <family val="2"/>
      <charset val="128"/>
    </font>
  </fonts>
  <fills count="6">
    <fill>
      <patternFill patternType="none"/>
    </fill>
    <fill>
      <patternFill patternType="gray125"/>
    </fill>
    <fill>
      <patternFill patternType="solid">
        <fgColor rgb="FFC6E0B4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FF"/>
        <bgColor rgb="FF000000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medium">
        <color rgb="FF000000"/>
      </right>
      <top/>
      <bottom style="thin">
        <color rgb="FF808080"/>
      </bottom>
      <diagonal/>
    </border>
    <border>
      <left style="medium">
        <color rgb="FF000000"/>
      </left>
      <right style="thin">
        <color rgb="FF808080"/>
      </right>
      <top style="medium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medium">
        <color rgb="FF000000"/>
      </top>
      <bottom style="thin">
        <color rgb="FF808080"/>
      </bottom>
      <diagonal/>
    </border>
    <border>
      <left style="thin">
        <color rgb="FF808080"/>
      </left>
      <right style="medium">
        <color rgb="FF000000"/>
      </right>
      <top style="medium">
        <color rgb="FF000000"/>
      </top>
      <bottom style="thin">
        <color rgb="FF808080"/>
      </bottom>
      <diagonal/>
    </border>
    <border>
      <left style="medium">
        <color rgb="FF00000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medium">
        <color rgb="FF000000"/>
      </right>
      <top style="thin">
        <color rgb="FF808080"/>
      </top>
      <bottom style="thin">
        <color rgb="FF808080"/>
      </bottom>
      <diagonal/>
    </border>
    <border>
      <left style="medium">
        <color rgb="FF000000"/>
      </left>
      <right style="thin">
        <color rgb="FF808080"/>
      </right>
      <top style="thin">
        <color rgb="FF808080"/>
      </top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medium">
        <color rgb="FF000000"/>
      </bottom>
      <diagonal/>
    </border>
    <border>
      <left style="thin">
        <color rgb="FF808080"/>
      </left>
      <right style="medium">
        <color rgb="FF000000"/>
      </right>
      <top style="thin">
        <color rgb="FF808080"/>
      </top>
      <bottom style="medium">
        <color rgb="FF000000"/>
      </bottom>
      <diagonal/>
    </border>
    <border>
      <left style="thin">
        <color indexed="64"/>
      </left>
      <right style="thin">
        <color rgb="FF808080"/>
      </right>
      <top style="thin">
        <color indexed="64"/>
      </top>
      <bottom/>
      <diagonal/>
    </border>
    <border>
      <left style="thin">
        <color rgb="FF808080"/>
      </left>
      <right style="medium">
        <color indexed="64"/>
      </right>
      <top/>
      <bottom style="thin">
        <color rgb="FF808080"/>
      </bottom>
      <diagonal/>
    </border>
    <border>
      <left style="thin">
        <color indexed="64"/>
      </left>
      <right style="thin">
        <color rgb="FF808080"/>
      </right>
      <top/>
      <bottom style="medium">
        <color rgb="FF000000"/>
      </bottom>
      <diagonal/>
    </border>
    <border>
      <left style="thin">
        <color rgb="FF808080"/>
      </left>
      <right style="medium">
        <color indexed="64"/>
      </right>
      <top style="thin">
        <color rgb="FF808080"/>
      </top>
      <bottom style="medium">
        <color rgb="FF000000"/>
      </bottom>
      <diagonal/>
    </border>
    <border>
      <left style="medium">
        <color indexed="64"/>
      </left>
      <right style="thin">
        <color rgb="FF808080"/>
      </right>
      <top/>
      <bottom style="thin">
        <color rgb="FF808080"/>
      </bottom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medium">
        <color indexed="64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 style="medium">
        <color indexed="64"/>
      </left>
      <right style="thin">
        <color rgb="FF808080"/>
      </right>
      <top style="thin">
        <color rgb="FF808080"/>
      </top>
      <bottom style="medium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medium">
        <color indexed="64"/>
      </bottom>
      <diagonal/>
    </border>
    <border>
      <left style="thin">
        <color rgb="FF808080"/>
      </left>
      <right style="medium">
        <color indexed="64"/>
      </right>
      <top style="thin">
        <color rgb="FF808080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9">
    <xf numFmtId="0" fontId="0" fillId="0" borderId="0" xfId="0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4" xfId="0" applyFont="1" applyBorder="1" applyAlignment="1" applyProtection="1">
      <alignment horizontal="left" vertical="center"/>
      <protection locked="0"/>
    </xf>
    <xf numFmtId="0" fontId="7" fillId="3" borderId="7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10" fillId="3" borderId="9" xfId="0" applyFont="1" applyFill="1" applyBorder="1">
      <alignment vertical="center"/>
    </xf>
    <xf numFmtId="0" fontId="10" fillId="3" borderId="10" xfId="0" applyFont="1" applyFill="1" applyBorder="1">
      <alignment vertical="center"/>
    </xf>
    <xf numFmtId="0" fontId="10" fillId="3" borderId="11" xfId="0" applyFont="1" applyFill="1" applyBorder="1">
      <alignment vertical="center"/>
    </xf>
    <xf numFmtId="0" fontId="11" fillId="0" borderId="0" xfId="0" applyFont="1">
      <alignment vertical="center"/>
    </xf>
    <xf numFmtId="38" fontId="6" fillId="0" borderId="32" xfId="1" applyFont="1" applyFill="1" applyBorder="1">
      <alignment vertical="center"/>
    </xf>
    <xf numFmtId="0" fontId="6" fillId="0" borderId="33" xfId="0" applyFont="1" applyBorder="1">
      <alignment vertical="center"/>
    </xf>
    <xf numFmtId="38" fontId="6" fillId="0" borderId="38" xfId="1" applyFont="1" applyFill="1" applyBorder="1">
      <alignment vertical="center"/>
    </xf>
    <xf numFmtId="0" fontId="6" fillId="0" borderId="39" xfId="0" applyFont="1" applyBorder="1">
      <alignment vertical="center"/>
    </xf>
    <xf numFmtId="38" fontId="6" fillId="0" borderId="41" xfId="1" applyFont="1" applyFill="1" applyBorder="1">
      <alignment vertical="center"/>
    </xf>
    <xf numFmtId="0" fontId="6" fillId="0" borderId="42" xfId="0" applyFont="1" applyBorder="1">
      <alignment vertical="center"/>
    </xf>
    <xf numFmtId="0" fontId="13" fillId="0" borderId="0" xfId="0" applyFont="1" applyAlignment="1">
      <alignment horizontal="left" vertical="top" wrapText="1"/>
    </xf>
    <xf numFmtId="38" fontId="6" fillId="0" borderId="0" xfId="1" applyFont="1" applyFill="1" applyBorder="1" applyAlignment="1">
      <alignment horizontal="right" vertical="center"/>
    </xf>
    <xf numFmtId="38" fontId="6" fillId="0" borderId="0" xfId="1" applyFont="1" applyFill="1" applyBorder="1">
      <alignment vertical="center"/>
    </xf>
    <xf numFmtId="0" fontId="16" fillId="0" borderId="19" xfId="0" applyFont="1" applyBorder="1">
      <alignment vertical="center"/>
    </xf>
    <xf numFmtId="0" fontId="6" fillId="0" borderId="41" xfId="0" applyFont="1" applyBorder="1" applyAlignment="1">
      <alignment horizontal="center" vertical="center" wrapText="1"/>
    </xf>
    <xf numFmtId="0" fontId="6" fillId="0" borderId="0" xfId="0" applyFont="1" applyProtection="1">
      <alignment vertical="center"/>
      <protection locked="0"/>
    </xf>
    <xf numFmtId="38" fontId="6" fillId="0" borderId="47" xfId="1" applyFont="1" applyFill="1" applyBorder="1" applyAlignment="1" applyProtection="1">
      <alignment vertical="center" wrapText="1"/>
      <protection locked="0"/>
    </xf>
    <xf numFmtId="0" fontId="6" fillId="0" borderId="48" xfId="0" applyFont="1" applyBorder="1" applyAlignment="1" applyProtection="1">
      <alignment vertical="center" wrapText="1"/>
      <protection locked="0"/>
    </xf>
    <xf numFmtId="0" fontId="6" fillId="0" borderId="32" xfId="0" applyFont="1" applyBorder="1" applyAlignment="1" applyProtection="1">
      <alignment vertical="center" wrapText="1"/>
      <protection locked="0"/>
    </xf>
    <xf numFmtId="0" fontId="6" fillId="0" borderId="32" xfId="0" applyFont="1" applyBorder="1" applyAlignment="1" applyProtection="1">
      <alignment horizontal="center" vertical="center" wrapText="1"/>
      <protection locked="0"/>
    </xf>
    <xf numFmtId="38" fontId="6" fillId="0" borderId="32" xfId="1" applyFont="1" applyFill="1" applyBorder="1" applyAlignment="1" applyProtection="1">
      <alignment vertical="center" shrinkToFit="1"/>
      <protection locked="0"/>
    </xf>
    <xf numFmtId="0" fontId="6" fillId="0" borderId="32" xfId="0" applyFont="1" applyBorder="1" applyAlignment="1" applyProtection="1">
      <alignment horizontal="center" vertical="center"/>
      <protection locked="0"/>
    </xf>
    <xf numFmtId="0" fontId="6" fillId="0" borderId="32" xfId="1" applyNumberFormat="1" applyFont="1" applyFill="1" applyBorder="1" applyAlignment="1" applyProtection="1">
      <alignment vertical="center" shrinkToFit="1"/>
      <protection locked="0"/>
    </xf>
    <xf numFmtId="0" fontId="6" fillId="0" borderId="32" xfId="0" applyFont="1" applyBorder="1" applyAlignment="1" applyProtection="1">
      <alignment horizontal="center" vertical="center" shrinkToFit="1"/>
      <protection locked="0"/>
    </xf>
    <xf numFmtId="176" fontId="6" fillId="0" borderId="32" xfId="0" applyNumberFormat="1" applyFont="1" applyBorder="1" applyProtection="1">
      <alignment vertical="center"/>
      <protection locked="0"/>
    </xf>
    <xf numFmtId="0" fontId="6" fillId="0" borderId="44" xfId="0" applyFont="1" applyBorder="1" applyProtection="1">
      <alignment vertical="center"/>
      <protection locked="0"/>
    </xf>
    <xf numFmtId="38" fontId="6" fillId="0" borderId="49" xfId="1" applyFont="1" applyFill="1" applyBorder="1" applyAlignment="1" applyProtection="1">
      <alignment vertical="center" wrapText="1"/>
      <protection locked="0"/>
    </xf>
    <xf numFmtId="0" fontId="6" fillId="0" borderId="50" xfId="0" applyFont="1" applyBorder="1" applyAlignment="1" applyProtection="1">
      <alignment vertical="center" wrapText="1"/>
      <protection locked="0"/>
    </xf>
    <xf numFmtId="0" fontId="6" fillId="0" borderId="38" xfId="0" applyFont="1" applyBorder="1" applyAlignment="1" applyProtection="1">
      <alignment vertical="center" wrapText="1"/>
      <protection locked="0"/>
    </xf>
    <xf numFmtId="0" fontId="6" fillId="0" borderId="38" xfId="0" applyFont="1" applyBorder="1" applyAlignment="1" applyProtection="1">
      <alignment horizontal="center" vertical="center" wrapText="1"/>
      <protection locked="0"/>
    </xf>
    <xf numFmtId="38" fontId="6" fillId="0" borderId="38" xfId="1" applyFont="1" applyFill="1" applyBorder="1" applyAlignment="1" applyProtection="1">
      <alignment vertical="center" shrinkToFit="1"/>
      <protection locked="0"/>
    </xf>
    <xf numFmtId="0" fontId="6" fillId="0" borderId="38" xfId="0" applyFont="1" applyBorder="1" applyAlignment="1" applyProtection="1">
      <alignment horizontal="center" vertical="center"/>
      <protection locked="0"/>
    </xf>
    <xf numFmtId="0" fontId="6" fillId="0" borderId="38" xfId="1" applyNumberFormat="1" applyFont="1" applyFill="1" applyBorder="1" applyAlignment="1" applyProtection="1">
      <alignment vertical="center" shrinkToFit="1"/>
      <protection locked="0"/>
    </xf>
    <xf numFmtId="0" fontId="6" fillId="0" borderId="38" xfId="0" applyFont="1" applyBorder="1" applyAlignment="1" applyProtection="1">
      <alignment horizontal="center" vertical="center" shrinkToFit="1"/>
      <protection locked="0"/>
    </xf>
    <xf numFmtId="176" fontId="6" fillId="0" borderId="38" xfId="0" applyNumberFormat="1" applyFont="1" applyBorder="1" applyProtection="1">
      <alignment vertical="center"/>
      <protection locked="0"/>
    </xf>
    <xf numFmtId="0" fontId="6" fillId="0" borderId="51" xfId="0" applyFont="1" applyBorder="1" applyProtection="1">
      <alignment vertical="center"/>
      <protection locked="0"/>
    </xf>
    <xf numFmtId="38" fontId="6" fillId="0" borderId="52" xfId="1" applyFont="1" applyFill="1" applyBorder="1" applyAlignment="1" applyProtection="1">
      <alignment vertical="center" wrapText="1"/>
      <protection locked="0"/>
    </xf>
    <xf numFmtId="0" fontId="6" fillId="0" borderId="53" xfId="0" applyFont="1" applyBorder="1" applyAlignment="1" applyProtection="1">
      <alignment vertical="center" wrapText="1"/>
      <protection locked="0"/>
    </xf>
    <xf numFmtId="0" fontId="6" fillId="0" borderId="53" xfId="0" applyFont="1" applyBorder="1" applyAlignment="1" applyProtection="1">
      <alignment horizontal="center" vertical="center" wrapText="1"/>
      <protection locked="0"/>
    </xf>
    <xf numFmtId="38" fontId="6" fillId="0" borderId="53" xfId="1" applyFont="1" applyFill="1" applyBorder="1" applyAlignment="1" applyProtection="1">
      <alignment vertical="center" shrinkToFit="1"/>
      <protection locked="0"/>
    </xf>
    <xf numFmtId="0" fontId="6" fillId="0" borderId="53" xfId="0" applyFont="1" applyBorder="1" applyAlignment="1" applyProtection="1">
      <alignment horizontal="center" vertical="center"/>
      <protection locked="0"/>
    </xf>
    <xf numFmtId="0" fontId="6" fillId="0" borderId="53" xfId="1" applyNumberFormat="1" applyFont="1" applyFill="1" applyBorder="1" applyAlignment="1" applyProtection="1">
      <alignment vertical="center" shrinkToFit="1"/>
      <protection locked="0"/>
    </xf>
    <xf numFmtId="0" fontId="6" fillId="0" borderId="53" xfId="0" applyFont="1" applyBorder="1" applyAlignment="1" applyProtection="1">
      <alignment horizontal="center" vertical="center" shrinkToFit="1"/>
      <protection locked="0"/>
    </xf>
    <xf numFmtId="176" fontId="6" fillId="0" borderId="53" xfId="0" applyNumberFormat="1" applyFont="1" applyBorder="1" applyProtection="1">
      <alignment vertical="center"/>
      <protection locked="0"/>
    </xf>
    <xf numFmtId="0" fontId="6" fillId="0" borderId="54" xfId="0" applyFont="1" applyBorder="1" applyProtection="1">
      <alignment vertical="center"/>
      <protection locked="0"/>
    </xf>
    <xf numFmtId="0" fontId="6" fillId="5" borderId="0" xfId="0" applyFont="1" applyFill="1" applyAlignment="1">
      <alignment horizontal="center" vertical="center" wrapText="1"/>
    </xf>
    <xf numFmtId="38" fontId="6" fillId="5" borderId="0" xfId="1" applyFont="1" applyFill="1" applyBorder="1" applyAlignment="1">
      <alignment vertical="center" shrinkToFit="1"/>
    </xf>
    <xf numFmtId="0" fontId="6" fillId="5" borderId="0" xfId="0" applyFont="1" applyFill="1" applyAlignment="1">
      <alignment horizontal="center" vertical="center"/>
    </xf>
    <xf numFmtId="0" fontId="6" fillId="5" borderId="0" xfId="1" applyNumberFormat="1" applyFont="1" applyFill="1" applyBorder="1" applyAlignment="1">
      <alignment vertical="center" shrinkToFit="1"/>
    </xf>
    <xf numFmtId="0" fontId="6" fillId="5" borderId="0" xfId="0" applyFont="1" applyFill="1" applyAlignment="1">
      <alignment horizontal="center" vertical="center" shrinkToFit="1"/>
    </xf>
    <xf numFmtId="176" fontId="6" fillId="5" borderId="0" xfId="0" applyNumberFormat="1" applyFont="1" applyFill="1">
      <alignment vertical="center"/>
    </xf>
    <xf numFmtId="0" fontId="6" fillId="5" borderId="0" xfId="0" applyFont="1" applyFill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0" fontId="9" fillId="3" borderId="1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5" xfId="0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9" fillId="3" borderId="1" xfId="0" applyFont="1" applyFill="1" applyBorder="1" applyAlignment="1">
      <alignment horizontal="center" vertical="center"/>
    </xf>
    <xf numFmtId="56" fontId="8" fillId="0" borderId="1" xfId="0" quotePrefix="1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11" fillId="0" borderId="25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center" vertical="center"/>
    </xf>
    <xf numFmtId="0" fontId="12" fillId="3" borderId="16" xfId="0" applyFont="1" applyFill="1" applyBorder="1" applyAlignment="1">
      <alignment horizontal="center" vertical="center"/>
    </xf>
    <xf numFmtId="0" fontId="12" fillId="3" borderId="18" xfId="0" applyFont="1" applyFill="1" applyBorder="1" applyAlignment="1">
      <alignment horizontal="center" vertical="center"/>
    </xf>
    <xf numFmtId="0" fontId="12" fillId="3" borderId="17" xfId="0" applyFont="1" applyFill="1" applyBorder="1" applyAlignment="1">
      <alignment horizontal="center" vertical="center"/>
    </xf>
    <xf numFmtId="0" fontId="6" fillId="0" borderId="37" xfId="0" applyFont="1" applyBorder="1" applyAlignment="1">
      <alignment horizontal="left" vertical="center"/>
    </xf>
    <xf numFmtId="0" fontId="6" fillId="0" borderId="38" xfId="0" applyFont="1" applyBorder="1" applyAlignment="1">
      <alignment horizontal="left" vertical="center"/>
    </xf>
    <xf numFmtId="38" fontId="6" fillId="0" borderId="38" xfId="1" applyFont="1" applyFill="1" applyBorder="1" applyAlignment="1">
      <alignment horizontal="right" vertical="center"/>
    </xf>
    <xf numFmtId="0" fontId="6" fillId="0" borderId="39" xfId="0" applyFont="1" applyBorder="1" applyAlignment="1">
      <alignment horizontal="center" vertical="center"/>
    </xf>
    <xf numFmtId="0" fontId="6" fillId="0" borderId="34" xfId="0" applyFont="1" applyBorder="1" applyAlignment="1">
      <alignment horizontal="left" vertical="center"/>
    </xf>
    <xf numFmtId="0" fontId="6" fillId="0" borderId="35" xfId="0" applyFont="1" applyBorder="1" applyAlignment="1">
      <alignment horizontal="left" vertical="center"/>
    </xf>
    <xf numFmtId="38" fontId="6" fillId="0" borderId="35" xfId="1" applyFont="1" applyFill="1" applyBorder="1" applyAlignment="1">
      <alignment horizontal="right" vertical="center"/>
    </xf>
    <xf numFmtId="0" fontId="6" fillId="0" borderId="36" xfId="0" applyFont="1" applyBorder="1" applyAlignment="1">
      <alignment horizontal="center" vertical="center"/>
    </xf>
    <xf numFmtId="0" fontId="6" fillId="0" borderId="40" xfId="0" applyFont="1" applyBorder="1" applyAlignment="1">
      <alignment horizontal="left" vertical="center"/>
    </xf>
    <xf numFmtId="0" fontId="6" fillId="0" borderId="41" xfId="0" applyFont="1" applyBorder="1" applyAlignment="1">
      <alignment horizontal="left" vertical="center"/>
    </xf>
    <xf numFmtId="38" fontId="6" fillId="0" borderId="41" xfId="1" applyFont="1" applyFill="1" applyBorder="1" applyAlignment="1">
      <alignment horizontal="right" vertical="center"/>
    </xf>
    <xf numFmtId="0" fontId="6" fillId="0" borderId="4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5" fillId="4" borderId="19" xfId="0" applyFont="1" applyFill="1" applyBorder="1" applyAlignment="1">
      <alignment horizontal="center" vertical="center"/>
    </xf>
    <xf numFmtId="0" fontId="13" fillId="0" borderId="13" xfId="0" applyFont="1" applyBorder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3" fillId="0" borderId="14" xfId="0" applyFont="1" applyBorder="1" applyAlignment="1">
      <alignment horizontal="left" vertical="top" wrapText="1"/>
    </xf>
    <xf numFmtId="0" fontId="13" fillId="0" borderId="16" xfId="0" applyFont="1" applyBorder="1" applyAlignment="1">
      <alignment horizontal="left" vertical="top" wrapText="1"/>
    </xf>
    <xf numFmtId="0" fontId="13" fillId="0" borderId="18" xfId="0" applyFont="1" applyBorder="1" applyAlignment="1">
      <alignment horizontal="left" vertical="top" wrapText="1"/>
    </xf>
    <xf numFmtId="0" fontId="13" fillId="0" borderId="17" xfId="0" applyFont="1" applyBorder="1" applyAlignment="1">
      <alignment horizontal="left" vertical="top" wrapText="1"/>
    </xf>
    <xf numFmtId="0" fontId="6" fillId="0" borderId="31" xfId="0" applyFont="1" applyBorder="1" applyAlignment="1">
      <alignment horizontal="left" vertical="center"/>
    </xf>
    <xf numFmtId="0" fontId="6" fillId="0" borderId="32" xfId="0" applyFont="1" applyBorder="1" applyAlignment="1">
      <alignment horizontal="left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left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5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12700</xdr:colOff>
          <xdr:row>4</xdr:row>
          <xdr:rowOff>12700</xdr:rowOff>
        </xdr:from>
        <xdr:to>
          <xdr:col>12</xdr:col>
          <xdr:colOff>393700</xdr:colOff>
          <xdr:row>5</xdr:row>
          <xdr:rowOff>171450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積算内容に誤りなし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29</xdr:row>
          <xdr:rowOff>203200</xdr:rowOff>
        </xdr:from>
        <xdr:to>
          <xdr:col>2</xdr:col>
          <xdr:colOff>1174750</xdr:colOff>
          <xdr:row>30</xdr:row>
          <xdr:rowOff>190500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571500</xdr:colOff>
          <xdr:row>30</xdr:row>
          <xdr:rowOff>203200</xdr:rowOff>
        </xdr:from>
        <xdr:to>
          <xdr:col>2</xdr:col>
          <xdr:colOff>1155700</xdr:colOff>
          <xdr:row>31</xdr:row>
          <xdr:rowOff>190500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571500</xdr:colOff>
          <xdr:row>31</xdr:row>
          <xdr:rowOff>190500</xdr:rowOff>
        </xdr:from>
        <xdr:to>
          <xdr:col>2</xdr:col>
          <xdr:colOff>1155700</xdr:colOff>
          <xdr:row>32</xdr:row>
          <xdr:rowOff>184150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565150</xdr:colOff>
          <xdr:row>32</xdr:row>
          <xdr:rowOff>171450</xdr:rowOff>
        </xdr:from>
        <xdr:to>
          <xdr:col>2</xdr:col>
          <xdr:colOff>1231900</xdr:colOff>
          <xdr:row>33</xdr:row>
          <xdr:rowOff>222250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90"/>
  <sheetViews>
    <sheetView tabSelected="1" zoomScale="70" zoomScaleNormal="70" workbookViewId="0">
      <selection activeCell="A2" sqref="A2"/>
    </sheetView>
  </sheetViews>
  <sheetFormatPr defaultRowHeight="18" x14ac:dyDescent="0.55000000000000004"/>
  <cols>
    <col min="1" max="1" width="1.58203125" customWidth="1"/>
    <col min="2" max="2" width="1.75" customWidth="1"/>
    <col min="3" max="3" width="33.33203125" customWidth="1"/>
    <col min="4" max="4" width="21.33203125" customWidth="1"/>
    <col min="5" max="5" width="61.25" customWidth="1"/>
    <col min="9" max="9" width="14.08203125" customWidth="1"/>
    <col min="10" max="10" width="6.83203125" customWidth="1"/>
    <col min="11" max="11" width="5.33203125" customWidth="1"/>
    <col min="12" max="12" width="5.75" customWidth="1"/>
    <col min="13" max="13" width="6.83203125" customWidth="1"/>
    <col min="14" max="14" width="3.5" customWidth="1"/>
    <col min="15" max="15" width="5.75" customWidth="1"/>
    <col min="16" max="16" width="6.75" customWidth="1"/>
    <col min="17" max="17" width="4.5" customWidth="1"/>
    <col min="18" max="18" width="3.75" customWidth="1"/>
    <col min="19" max="19" width="22.33203125" customWidth="1"/>
    <col min="20" max="20" width="4.33203125" customWidth="1"/>
    <col min="21" max="21" width="1.58203125" customWidth="1"/>
  </cols>
  <sheetData>
    <row r="1" spans="1:21" ht="25" thickBot="1" x14ac:dyDescent="0.6">
      <c r="A1" s="59" t="s">
        <v>65</v>
      </c>
      <c r="B1" s="60"/>
      <c r="C1" s="60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2"/>
    </row>
    <row r="2" spans="1:21" ht="20" thickBot="1" x14ac:dyDescent="0.6">
      <c r="A2" s="1"/>
      <c r="B2" s="1"/>
      <c r="C2" s="1"/>
      <c r="D2" s="2"/>
      <c r="E2" s="2"/>
      <c r="F2" s="2"/>
      <c r="G2" s="2"/>
      <c r="H2" s="2"/>
      <c r="I2" s="2"/>
      <c r="J2" s="3"/>
      <c r="K2" s="3"/>
      <c r="L2" s="2"/>
      <c r="M2" s="2"/>
      <c r="N2" s="3"/>
      <c r="O2" s="2"/>
      <c r="P2" s="2"/>
      <c r="Q2" s="3"/>
      <c r="R2" s="3"/>
      <c r="S2" s="1"/>
      <c r="T2" s="2"/>
      <c r="U2" s="1"/>
    </row>
    <row r="3" spans="1:21" ht="32.25" customHeight="1" thickBot="1" x14ac:dyDescent="0.6">
      <c r="A3" s="1"/>
      <c r="B3" s="1"/>
      <c r="C3" s="63" t="s">
        <v>4</v>
      </c>
      <c r="D3" s="64"/>
      <c r="E3" s="4"/>
      <c r="F3" s="3"/>
      <c r="G3" s="5" t="s">
        <v>5</v>
      </c>
      <c r="H3" s="65" t="s">
        <v>64</v>
      </c>
      <c r="I3" s="66"/>
      <c r="J3" s="6"/>
      <c r="K3" s="67" t="s">
        <v>6</v>
      </c>
      <c r="L3" s="68"/>
      <c r="M3" s="69" t="s">
        <v>0</v>
      </c>
      <c r="N3" s="70"/>
      <c r="O3" s="71"/>
      <c r="P3" s="6"/>
      <c r="Q3" s="72" t="s">
        <v>7</v>
      </c>
      <c r="R3" s="68"/>
      <c r="S3" s="73" t="str">
        <f>IF(AND(H3="福島県",H5="大企業"),"1/2",IF(AND(H3="福島県",H5="大企業以外"),"2/3",IF(AND(H3="12市町村",H5="大企業"),"2/3",IF(AND(H3="12市町村",H5="大企業以外"),"10/10",""))))</f>
        <v>2/3</v>
      </c>
      <c r="T3" s="74"/>
      <c r="U3" s="1"/>
    </row>
    <row r="4" spans="1:21" ht="20" thickBot="1" x14ac:dyDescent="0.6">
      <c r="A4" s="1"/>
      <c r="B4" s="1"/>
      <c r="C4" s="1"/>
      <c r="D4" s="1"/>
      <c r="E4" s="1"/>
      <c r="F4" s="3"/>
      <c r="G4" s="3"/>
      <c r="H4" s="3"/>
      <c r="I4" s="1"/>
      <c r="J4" s="3"/>
      <c r="K4" s="3"/>
      <c r="L4" s="1"/>
      <c r="M4" s="1"/>
      <c r="N4" s="3"/>
      <c r="O4" s="1"/>
      <c r="P4" s="1"/>
      <c r="Q4" s="3"/>
      <c r="R4" s="3"/>
      <c r="S4" s="1"/>
      <c r="T4" s="1"/>
      <c r="U4" s="1"/>
    </row>
    <row r="5" spans="1:21" ht="19.5" x14ac:dyDescent="0.55000000000000004">
      <c r="A5" s="1"/>
      <c r="B5" s="1"/>
      <c r="C5" s="7" t="s">
        <v>8</v>
      </c>
      <c r="D5" s="8"/>
      <c r="E5" s="9"/>
      <c r="F5" s="1"/>
      <c r="G5" s="75" t="s">
        <v>9</v>
      </c>
      <c r="H5" s="77" t="s">
        <v>1</v>
      </c>
      <c r="I5" s="78"/>
      <c r="J5" s="10"/>
      <c r="K5" s="81"/>
      <c r="L5" s="82"/>
      <c r="M5" s="83"/>
      <c r="N5" s="3"/>
      <c r="O5" s="87" t="s">
        <v>10</v>
      </c>
      <c r="P5" s="88"/>
      <c r="Q5" s="88"/>
      <c r="R5" s="89"/>
      <c r="S5" s="87" t="s">
        <v>11</v>
      </c>
      <c r="T5" s="89"/>
      <c r="U5" s="1"/>
    </row>
    <row r="6" spans="1:21" ht="20" thickBot="1" x14ac:dyDescent="0.6">
      <c r="A6" s="1"/>
      <c r="B6" s="1"/>
      <c r="C6" s="107" t="s">
        <v>12</v>
      </c>
      <c r="D6" s="108"/>
      <c r="E6" s="109"/>
      <c r="F6" s="1"/>
      <c r="G6" s="76"/>
      <c r="H6" s="79"/>
      <c r="I6" s="80"/>
      <c r="J6" s="10"/>
      <c r="K6" s="84"/>
      <c r="L6" s="85"/>
      <c r="M6" s="86"/>
      <c r="N6" s="3"/>
      <c r="O6" s="90"/>
      <c r="P6" s="91"/>
      <c r="Q6" s="91"/>
      <c r="R6" s="92"/>
      <c r="S6" s="90"/>
      <c r="T6" s="92"/>
      <c r="U6" s="1"/>
    </row>
    <row r="7" spans="1:21" ht="20" thickBot="1" x14ac:dyDescent="0.6">
      <c r="A7" s="1"/>
      <c r="B7" s="1"/>
      <c r="C7" s="107"/>
      <c r="D7" s="108"/>
      <c r="E7" s="109"/>
      <c r="F7" s="1"/>
      <c r="G7" s="10"/>
      <c r="H7" s="10"/>
      <c r="I7" s="10"/>
      <c r="J7" s="10"/>
      <c r="K7" s="10"/>
      <c r="L7" s="10"/>
      <c r="M7" s="10"/>
      <c r="N7" s="3"/>
      <c r="O7" s="113" t="s">
        <v>13</v>
      </c>
      <c r="P7" s="114"/>
      <c r="Q7" s="114"/>
      <c r="R7" s="114"/>
      <c r="S7" s="11">
        <f>SUMIF($D$40:$D$89,O7,$S$40:S89)</f>
        <v>0</v>
      </c>
      <c r="T7" s="12" t="s">
        <v>14</v>
      </c>
      <c r="U7" s="1"/>
    </row>
    <row r="8" spans="1:21" ht="19.5" x14ac:dyDescent="0.55000000000000004">
      <c r="A8" s="1"/>
      <c r="B8" s="1"/>
      <c r="C8" s="107"/>
      <c r="D8" s="108"/>
      <c r="E8" s="109"/>
      <c r="F8" s="3"/>
      <c r="G8" s="97" t="s">
        <v>15</v>
      </c>
      <c r="H8" s="98"/>
      <c r="I8" s="98"/>
      <c r="J8" s="99">
        <f>SUMIFS($S$40:$S$89,$G$40:$G$89,"対象",$H$40:$H$89,"課税")</f>
        <v>0</v>
      </c>
      <c r="K8" s="99"/>
      <c r="L8" s="99"/>
      <c r="M8" s="100" t="s">
        <v>16</v>
      </c>
      <c r="N8" s="3"/>
      <c r="O8" s="93" t="s">
        <v>17</v>
      </c>
      <c r="P8" s="94"/>
      <c r="Q8" s="94"/>
      <c r="R8" s="94"/>
      <c r="S8" s="13">
        <f>SUMIF($D$40:$D$89,O8,$S$40:S90)</f>
        <v>0</v>
      </c>
      <c r="T8" s="14" t="s">
        <v>14</v>
      </c>
      <c r="U8" s="1"/>
    </row>
    <row r="9" spans="1:21" ht="19.5" x14ac:dyDescent="0.55000000000000004">
      <c r="A9" s="1"/>
      <c r="B9" s="1"/>
      <c r="C9" s="107"/>
      <c r="D9" s="108"/>
      <c r="E9" s="109"/>
      <c r="F9" s="3"/>
      <c r="G9" s="93"/>
      <c r="H9" s="94"/>
      <c r="I9" s="94"/>
      <c r="J9" s="95"/>
      <c r="K9" s="95"/>
      <c r="L9" s="95"/>
      <c r="M9" s="96"/>
      <c r="N9" s="3"/>
      <c r="O9" s="93" t="s">
        <v>18</v>
      </c>
      <c r="P9" s="94"/>
      <c r="Q9" s="94"/>
      <c r="R9" s="94"/>
      <c r="S9" s="13">
        <f>SUMIF($D$40:$D$89,O9,$S$40:S91)</f>
        <v>0</v>
      </c>
      <c r="T9" s="14" t="s">
        <v>14</v>
      </c>
      <c r="U9" s="1"/>
    </row>
    <row r="10" spans="1:21" ht="19.5" x14ac:dyDescent="0.55000000000000004">
      <c r="A10" s="1"/>
      <c r="B10" s="1"/>
      <c r="C10" s="107"/>
      <c r="D10" s="108"/>
      <c r="E10" s="109"/>
      <c r="F10" s="3"/>
      <c r="G10" s="93" t="s">
        <v>19</v>
      </c>
      <c r="H10" s="94"/>
      <c r="I10" s="94"/>
      <c r="J10" s="95">
        <f>SUMIFS($S$40:$S$89,$G$40:$G$89,"対象",$H$40:$H$89,"非課税")</f>
        <v>0</v>
      </c>
      <c r="K10" s="95"/>
      <c r="L10" s="95"/>
      <c r="M10" s="96" t="s">
        <v>16</v>
      </c>
      <c r="N10" s="3"/>
      <c r="O10" s="93" t="s">
        <v>20</v>
      </c>
      <c r="P10" s="94"/>
      <c r="Q10" s="94"/>
      <c r="R10" s="94"/>
      <c r="S10" s="13">
        <f>SUMIF($D$40:$D$89,O10,$S$40:S92)</f>
        <v>0</v>
      </c>
      <c r="T10" s="14" t="s">
        <v>14</v>
      </c>
      <c r="U10" s="1"/>
    </row>
    <row r="11" spans="1:21" ht="19.5" x14ac:dyDescent="0.55000000000000004">
      <c r="A11" s="1"/>
      <c r="B11" s="1"/>
      <c r="C11" s="107"/>
      <c r="D11" s="108"/>
      <c r="E11" s="109"/>
      <c r="F11" s="3"/>
      <c r="G11" s="93"/>
      <c r="H11" s="94"/>
      <c r="I11" s="94"/>
      <c r="J11" s="95"/>
      <c r="K11" s="95"/>
      <c r="L11" s="95"/>
      <c r="M11" s="96"/>
      <c r="N11" s="3"/>
      <c r="O11" s="93" t="s">
        <v>21</v>
      </c>
      <c r="P11" s="94"/>
      <c r="Q11" s="94"/>
      <c r="R11" s="94"/>
      <c r="S11" s="13">
        <f>SUMIF($D$40:$D$89,O11,$S$40:S93)</f>
        <v>0</v>
      </c>
      <c r="T11" s="14" t="s">
        <v>14</v>
      </c>
      <c r="U11" s="1"/>
    </row>
    <row r="12" spans="1:21" ht="19.5" x14ac:dyDescent="0.55000000000000004">
      <c r="A12" s="1"/>
      <c r="B12" s="1"/>
      <c r="C12" s="107"/>
      <c r="D12" s="108"/>
      <c r="E12" s="109"/>
      <c r="F12" s="3"/>
      <c r="G12" s="93" t="s">
        <v>22</v>
      </c>
      <c r="H12" s="94"/>
      <c r="I12" s="94"/>
      <c r="J12" s="95">
        <f>SUMIFS($S$40:$S$89,$G$40:$G$89,"対象",$H$40:$H$89,"軽減")</f>
        <v>0</v>
      </c>
      <c r="K12" s="95"/>
      <c r="L12" s="95"/>
      <c r="M12" s="96" t="s">
        <v>16</v>
      </c>
      <c r="N12" s="3"/>
      <c r="O12" s="93" t="s">
        <v>23</v>
      </c>
      <c r="P12" s="94"/>
      <c r="Q12" s="94"/>
      <c r="R12" s="94"/>
      <c r="S12" s="13">
        <f>SUMIF($D$40:$D$89,O12,$S$40:S94)</f>
        <v>0</v>
      </c>
      <c r="T12" s="14" t="s">
        <v>14</v>
      </c>
      <c r="U12" s="1"/>
    </row>
    <row r="13" spans="1:21" ht="19.5" x14ac:dyDescent="0.55000000000000004">
      <c r="A13" s="1"/>
      <c r="B13" s="1"/>
      <c r="C13" s="107"/>
      <c r="D13" s="108"/>
      <c r="E13" s="109"/>
      <c r="F13" s="3"/>
      <c r="G13" s="93"/>
      <c r="H13" s="94"/>
      <c r="I13" s="94"/>
      <c r="J13" s="95"/>
      <c r="K13" s="95"/>
      <c r="L13" s="95"/>
      <c r="M13" s="96"/>
      <c r="N13" s="3"/>
      <c r="O13" s="93" t="s">
        <v>24</v>
      </c>
      <c r="P13" s="94"/>
      <c r="Q13" s="94"/>
      <c r="R13" s="94"/>
      <c r="S13" s="13">
        <f>SUMIF($D$40:$D$89,O13,$S$40:S95)</f>
        <v>0</v>
      </c>
      <c r="T13" s="14" t="s">
        <v>14</v>
      </c>
      <c r="U13" s="1"/>
    </row>
    <row r="14" spans="1:21" ht="19.5" x14ac:dyDescent="0.55000000000000004">
      <c r="A14" s="1"/>
      <c r="B14" s="1"/>
      <c r="C14" s="107"/>
      <c r="D14" s="108"/>
      <c r="E14" s="109"/>
      <c r="F14" s="3"/>
      <c r="G14" s="93" t="s">
        <v>25</v>
      </c>
      <c r="H14" s="94"/>
      <c r="I14" s="94"/>
      <c r="J14" s="95">
        <f>SUMIFS($S$40:$S$89,$G$40:$G$89,"対象外",$H$40:$H$89,"課税")</f>
        <v>0</v>
      </c>
      <c r="K14" s="95"/>
      <c r="L14" s="95"/>
      <c r="M14" s="96" t="s">
        <v>14</v>
      </c>
      <c r="N14" s="3"/>
      <c r="O14" s="93" t="s">
        <v>26</v>
      </c>
      <c r="P14" s="94"/>
      <c r="Q14" s="94"/>
      <c r="R14" s="94"/>
      <c r="S14" s="13">
        <f>SUMIF($D$40:$D$89,O14,$S$40:S96)</f>
        <v>0</v>
      </c>
      <c r="T14" s="14" t="s">
        <v>14</v>
      </c>
      <c r="U14" s="1"/>
    </row>
    <row r="15" spans="1:21" ht="19.5" x14ac:dyDescent="0.55000000000000004">
      <c r="A15" s="1"/>
      <c r="B15" s="1"/>
      <c r="C15" s="107"/>
      <c r="D15" s="108"/>
      <c r="E15" s="109"/>
      <c r="F15" s="3"/>
      <c r="G15" s="93"/>
      <c r="H15" s="94"/>
      <c r="I15" s="94"/>
      <c r="J15" s="95"/>
      <c r="K15" s="95"/>
      <c r="L15" s="95"/>
      <c r="M15" s="96"/>
      <c r="N15" s="3"/>
      <c r="O15" s="93" t="s">
        <v>27</v>
      </c>
      <c r="P15" s="94"/>
      <c r="Q15" s="94"/>
      <c r="R15" s="94"/>
      <c r="S15" s="13">
        <f>SUMIF($D$40:$D$89,O15,$S$40:S97)</f>
        <v>0</v>
      </c>
      <c r="T15" s="14" t="s">
        <v>14</v>
      </c>
      <c r="U15" s="1"/>
    </row>
    <row r="16" spans="1:21" ht="19.5" x14ac:dyDescent="0.55000000000000004">
      <c r="A16" s="1"/>
      <c r="B16" s="1"/>
      <c r="C16" s="107"/>
      <c r="D16" s="108"/>
      <c r="E16" s="109"/>
      <c r="F16" s="3"/>
      <c r="G16" s="93" t="s">
        <v>28</v>
      </c>
      <c r="H16" s="94"/>
      <c r="I16" s="94"/>
      <c r="J16" s="95">
        <f>SUMIFS($S$40:$S$89,$G$40:$G$89,"対象外",$H$40:$H$89,"非課税")</f>
        <v>0</v>
      </c>
      <c r="K16" s="95"/>
      <c r="L16" s="95"/>
      <c r="M16" s="96" t="s">
        <v>14</v>
      </c>
      <c r="N16" s="3"/>
      <c r="O16" s="93" t="s">
        <v>29</v>
      </c>
      <c r="P16" s="94"/>
      <c r="Q16" s="94"/>
      <c r="R16" s="94"/>
      <c r="S16" s="13">
        <f>SUMIF($D$40:$D$89,O16,$S$40:S98)</f>
        <v>0</v>
      </c>
      <c r="T16" s="14" t="s">
        <v>14</v>
      </c>
      <c r="U16" s="1"/>
    </row>
    <row r="17" spans="1:21" ht="19.5" x14ac:dyDescent="0.55000000000000004">
      <c r="A17" s="1"/>
      <c r="B17" s="1"/>
      <c r="C17" s="107"/>
      <c r="D17" s="108"/>
      <c r="E17" s="109"/>
      <c r="F17" s="3"/>
      <c r="G17" s="93"/>
      <c r="H17" s="94"/>
      <c r="I17" s="94"/>
      <c r="J17" s="95"/>
      <c r="K17" s="95"/>
      <c r="L17" s="95"/>
      <c r="M17" s="96"/>
      <c r="N17" s="3"/>
      <c r="O17" s="93" t="s">
        <v>30</v>
      </c>
      <c r="P17" s="94"/>
      <c r="Q17" s="94"/>
      <c r="R17" s="94"/>
      <c r="S17" s="13">
        <f>SUMIF($D$40:$D$89,O17,$S$40:S99)</f>
        <v>0</v>
      </c>
      <c r="T17" s="14" t="s">
        <v>14</v>
      </c>
      <c r="U17" s="1"/>
    </row>
    <row r="18" spans="1:21" ht="19.5" x14ac:dyDescent="0.55000000000000004">
      <c r="A18" s="1"/>
      <c r="B18" s="1"/>
      <c r="C18" s="107"/>
      <c r="D18" s="108"/>
      <c r="E18" s="109"/>
      <c r="F18" s="3"/>
      <c r="G18" s="93" t="s">
        <v>31</v>
      </c>
      <c r="H18" s="94"/>
      <c r="I18" s="94"/>
      <c r="J18" s="95">
        <f>SUMIFS($S$40:$S$89,$G$40:$G$89,"対象外",$H$40:$H$89,"軽減")</f>
        <v>0</v>
      </c>
      <c r="K18" s="95"/>
      <c r="L18" s="95"/>
      <c r="M18" s="96" t="s">
        <v>14</v>
      </c>
      <c r="N18" s="3"/>
      <c r="O18" s="93" t="s">
        <v>32</v>
      </c>
      <c r="P18" s="94"/>
      <c r="Q18" s="94"/>
      <c r="R18" s="94"/>
      <c r="S18" s="13">
        <f>SUMIF($D$40:$D$89,O18,$S$40:S100)</f>
        <v>0</v>
      </c>
      <c r="T18" s="14" t="s">
        <v>14</v>
      </c>
      <c r="U18" s="1"/>
    </row>
    <row r="19" spans="1:21" ht="20" thickBot="1" x14ac:dyDescent="0.6">
      <c r="A19" s="1"/>
      <c r="B19" s="1"/>
      <c r="C19" s="107"/>
      <c r="D19" s="108"/>
      <c r="E19" s="109"/>
      <c r="F19" s="3"/>
      <c r="G19" s="101"/>
      <c r="H19" s="102"/>
      <c r="I19" s="102"/>
      <c r="J19" s="103"/>
      <c r="K19" s="103"/>
      <c r="L19" s="103"/>
      <c r="M19" s="104"/>
      <c r="N19" s="3"/>
      <c r="O19" s="93" t="s">
        <v>33</v>
      </c>
      <c r="P19" s="94"/>
      <c r="Q19" s="94"/>
      <c r="R19" s="94"/>
      <c r="S19" s="13">
        <f>SUMIF($D$40:$D$89,O19,$S$40:S101)</f>
        <v>0</v>
      </c>
      <c r="T19" s="14" t="s">
        <v>14</v>
      </c>
      <c r="U19" s="1"/>
    </row>
    <row r="20" spans="1:21" ht="20" thickBot="1" x14ac:dyDescent="0.6">
      <c r="A20" s="1"/>
      <c r="B20" s="1"/>
      <c r="C20" s="107"/>
      <c r="D20" s="108"/>
      <c r="E20" s="109"/>
      <c r="F20" s="3"/>
      <c r="G20" s="105"/>
      <c r="H20" s="105"/>
      <c r="I20" s="105"/>
      <c r="J20" s="105"/>
      <c r="K20" s="105"/>
      <c r="L20" s="105"/>
      <c r="M20" s="105"/>
      <c r="N20" s="3"/>
      <c r="O20" s="93" t="s">
        <v>34</v>
      </c>
      <c r="P20" s="94"/>
      <c r="Q20" s="94"/>
      <c r="R20" s="94"/>
      <c r="S20" s="13">
        <f>SUMIF($D$40:$D$89,O20,$S$40:S102)</f>
        <v>0</v>
      </c>
      <c r="T20" s="14" t="s">
        <v>14</v>
      </c>
      <c r="U20" s="1"/>
    </row>
    <row r="21" spans="1:21" ht="19.5" x14ac:dyDescent="0.55000000000000004">
      <c r="A21" s="1"/>
      <c r="B21" s="1"/>
      <c r="C21" s="107"/>
      <c r="D21" s="108"/>
      <c r="E21" s="109"/>
      <c r="F21" s="3"/>
      <c r="G21" s="97" t="s">
        <v>35</v>
      </c>
      <c r="H21" s="98"/>
      <c r="I21" s="98"/>
      <c r="J21" s="99">
        <f>IF(AND(H3="福島県",M3="課税"),(ROUNDDOWN($J$8/1.1,0)+$J$10+ROUNDDOWN($J$12/1.08,0)+ROUNDDOWN($J$14/1.1,0)+$J$16+ROUNDDOWN($J$18/1.08,0)),IF(AND(H3="福島県",M3="非課税"),$J$8+$J$10+$J$12+$J$14+$J$16+$J$18,IF(AND(H3="12市町村",M3="課税"),(ROUNDDOWN($J$8/1.1,0)+$J$10+ROUNDDOWN($J$12/1.08,0)+ROUNDDOWN($J$14/1.1,0)+$J$16+ROUNDDOWN($J$18/1.08,0)),$J$8+$J$10+$J$12+$J$14+$J$16+$J$18)))</f>
        <v>0</v>
      </c>
      <c r="K21" s="99"/>
      <c r="L21" s="99"/>
      <c r="M21" s="100" t="s">
        <v>14</v>
      </c>
      <c r="N21" s="3"/>
      <c r="O21" s="93" t="s">
        <v>36</v>
      </c>
      <c r="P21" s="94"/>
      <c r="Q21" s="94"/>
      <c r="R21" s="94"/>
      <c r="S21" s="13">
        <f>SUMIF($D$40:$D$89,O21,$S$40:S103)</f>
        <v>0</v>
      </c>
      <c r="T21" s="14" t="s">
        <v>14</v>
      </c>
      <c r="U21" s="1"/>
    </row>
    <row r="22" spans="1:21" ht="19.5" x14ac:dyDescent="0.55000000000000004">
      <c r="A22" s="1"/>
      <c r="B22" s="1"/>
      <c r="C22" s="107"/>
      <c r="D22" s="108"/>
      <c r="E22" s="109"/>
      <c r="F22" s="3"/>
      <c r="G22" s="93"/>
      <c r="H22" s="94"/>
      <c r="I22" s="94"/>
      <c r="J22" s="95"/>
      <c r="K22" s="95"/>
      <c r="L22" s="95"/>
      <c r="M22" s="96"/>
      <c r="N22" s="3"/>
      <c r="O22" s="93" t="s">
        <v>37</v>
      </c>
      <c r="P22" s="94"/>
      <c r="Q22" s="94"/>
      <c r="R22" s="94"/>
      <c r="S22" s="13">
        <f>SUMIF($D$40:$D$89,O22,$S$40:S105)</f>
        <v>0</v>
      </c>
      <c r="T22" s="14" t="s">
        <v>14</v>
      </c>
      <c r="U22" s="1"/>
    </row>
    <row r="23" spans="1:21" ht="19.5" x14ac:dyDescent="0.55000000000000004">
      <c r="A23" s="1"/>
      <c r="B23" s="1"/>
      <c r="C23" s="107"/>
      <c r="D23" s="108"/>
      <c r="E23" s="109"/>
      <c r="F23" s="3"/>
      <c r="G23" s="93" t="s">
        <v>38</v>
      </c>
      <c r="H23" s="94"/>
      <c r="I23" s="94"/>
      <c r="J23" s="95">
        <f>IF(AND(H3="福島県",M3="課税"),(ROUNDDOWN($J$8/1.1,0)+$J$10+ROUNDDOWN($J$12/1.08,0)),IF(AND(H3="福島県",M3="非課税"),$J$8+$J$10+$J$12,IF(AND(H3="12市町村",M3="課税"),(ROUNDDOWN($J$8/1.1,0)+$J$10+ROUNDDOWN($J$12/1.08,0)),$J$8+$J$10+$J$12)))</f>
        <v>0</v>
      </c>
      <c r="K23" s="95"/>
      <c r="L23" s="95"/>
      <c r="M23" s="96" t="s">
        <v>14</v>
      </c>
      <c r="N23" s="3"/>
      <c r="O23" s="93" t="s">
        <v>39</v>
      </c>
      <c r="P23" s="94"/>
      <c r="Q23" s="94"/>
      <c r="R23" s="94"/>
      <c r="S23" s="13">
        <f>SUMIF($D$40:$D$89,O23,$S$40:S106)</f>
        <v>0</v>
      </c>
      <c r="T23" s="14" t="s">
        <v>14</v>
      </c>
      <c r="U23" s="1"/>
    </row>
    <row r="24" spans="1:21" ht="19.5" x14ac:dyDescent="0.55000000000000004">
      <c r="A24" s="1"/>
      <c r="B24" s="1"/>
      <c r="C24" s="107"/>
      <c r="D24" s="108"/>
      <c r="E24" s="109"/>
      <c r="F24" s="3"/>
      <c r="G24" s="93"/>
      <c r="H24" s="94"/>
      <c r="I24" s="94"/>
      <c r="J24" s="95"/>
      <c r="K24" s="95"/>
      <c r="L24" s="95"/>
      <c r="M24" s="96"/>
      <c r="N24" s="3"/>
      <c r="O24" s="93" t="s">
        <v>40</v>
      </c>
      <c r="P24" s="94"/>
      <c r="Q24" s="94"/>
      <c r="R24" s="94"/>
      <c r="S24" s="13">
        <f>SUMIF($D$40:$D$89,O24,$S$40:S107)</f>
        <v>0</v>
      </c>
      <c r="T24" s="14" t="s">
        <v>14</v>
      </c>
      <c r="U24" s="1"/>
    </row>
    <row r="25" spans="1:21" ht="19.5" x14ac:dyDescent="0.55000000000000004">
      <c r="A25" s="1"/>
      <c r="B25" s="1"/>
      <c r="C25" s="107"/>
      <c r="D25" s="108"/>
      <c r="E25" s="109"/>
      <c r="F25" s="3"/>
      <c r="G25" s="93" t="s">
        <v>41</v>
      </c>
      <c r="H25" s="94"/>
      <c r="I25" s="94"/>
      <c r="J25" s="95">
        <f>IF(AND(H3="福島県",M3="課税"),(ROUNDDOWN($J$14/1.1,0)+$J$16+ROUNDDOWN($J$18/1.08,0)),IF(AND(H3="福島県",M3="非課税"),$J$14+$J$16+$J$18,IF(AND(H3="12市町村",M3="課税"),(ROUNDDOWN($J$14/1.1,0)+$J$16+ROUNDDOWN($J$18/1.08,0)),$J$14+$J$16+$J$18)))</f>
        <v>0</v>
      </c>
      <c r="K25" s="95"/>
      <c r="L25" s="95"/>
      <c r="M25" s="96" t="s">
        <v>14</v>
      </c>
      <c r="N25" s="3"/>
      <c r="O25" s="93" t="s">
        <v>42</v>
      </c>
      <c r="P25" s="94"/>
      <c r="Q25" s="94"/>
      <c r="R25" s="94"/>
      <c r="S25" s="13">
        <f>SUMIF($D$40:$D$89,O25,$S$40:S108)</f>
        <v>0</v>
      </c>
      <c r="T25" s="14" t="s">
        <v>14</v>
      </c>
      <c r="U25" s="1"/>
    </row>
    <row r="26" spans="1:21" ht="19.5" x14ac:dyDescent="0.55000000000000004">
      <c r="A26" s="1"/>
      <c r="B26" s="1"/>
      <c r="C26" s="107"/>
      <c r="D26" s="108"/>
      <c r="E26" s="109"/>
      <c r="F26" s="3"/>
      <c r="G26" s="93"/>
      <c r="H26" s="94"/>
      <c r="I26" s="94"/>
      <c r="J26" s="95"/>
      <c r="K26" s="95"/>
      <c r="L26" s="95"/>
      <c r="M26" s="96"/>
      <c r="N26" s="3"/>
      <c r="O26" s="93" t="s">
        <v>43</v>
      </c>
      <c r="P26" s="94"/>
      <c r="Q26" s="94"/>
      <c r="R26" s="94"/>
      <c r="S26" s="13">
        <f>SUMIF($D$40:$D$89,O26,$S$40:S109)</f>
        <v>0</v>
      </c>
      <c r="T26" s="14" t="s">
        <v>14</v>
      </c>
      <c r="U26" s="1"/>
    </row>
    <row r="27" spans="1:21" ht="19.5" x14ac:dyDescent="0.55000000000000004">
      <c r="A27" s="1"/>
      <c r="B27" s="1"/>
      <c r="C27" s="107"/>
      <c r="D27" s="108"/>
      <c r="E27" s="109"/>
      <c r="F27" s="3"/>
      <c r="G27" s="93" t="s">
        <v>44</v>
      </c>
      <c r="H27" s="94"/>
      <c r="I27" s="94"/>
      <c r="J27" s="95">
        <f>IF(AND(H3="福島県",M3="課税",S3="2/3"),(ROUNDDOWN((ROUNDDOWN($J$8/1.1,0)+$J$10+ROUNDDOWN($J$12/1.08,0))/3*2,0)),IF(AND(H3="福島県",M3="課税",S3="1/2"),(ROUNDDOWN((ROUNDDOWN($J$8/1.1,0)+$J$10+ROUNDDOWN($J$12/1.08,0))/2*1,0)),IF(AND(H3="福島県",M3="非課税",S3="2/3"),(ROUNDDOWN(($J$8+$J$10+$J$12)/3*2,0)),IF(AND(H3="福島県",M3="非課税",S3="1/2"),(ROUNDDOWN(($J$8+$J$10+$J$12)/2*1,0)),IF(AND(H3="12市町村",M3="課税",S3="10/10"),(ROUNDDOWN($J$8/1.1,0)+$J$10+ROUNDDOWN($J$12/1.08,0)),IF(AND(H3="12市町村",M3="課税",S3="2/3"),(ROUNDDOWN((ROUNDDOWN($J$8/1.1,0)+$J$10+ROUNDDOWN($J$12/1.08,0))/3*2,0)),IF(AND(H3="12市町村",M3="非課税",S3="2/3"),(ROUNDDOWN(($J$8+$J$10+$J$12)/3*2,0)),$J$8+$J$10+$J$12)))))))</f>
        <v>0</v>
      </c>
      <c r="K27" s="95"/>
      <c r="L27" s="95"/>
      <c r="M27" s="96" t="s">
        <v>14</v>
      </c>
      <c r="N27" s="3"/>
      <c r="O27" s="93" t="s">
        <v>45</v>
      </c>
      <c r="P27" s="94"/>
      <c r="Q27" s="94"/>
      <c r="R27" s="94"/>
      <c r="S27" s="13">
        <f>SUMIF($D$40:$D$89,O27,$S$40:S110)</f>
        <v>0</v>
      </c>
      <c r="T27" s="14" t="s">
        <v>14</v>
      </c>
      <c r="U27" s="1"/>
    </row>
    <row r="28" spans="1:21" ht="20" thickBot="1" x14ac:dyDescent="0.6">
      <c r="A28" s="1"/>
      <c r="B28" s="1"/>
      <c r="C28" s="110"/>
      <c r="D28" s="111"/>
      <c r="E28" s="112"/>
      <c r="F28" s="3"/>
      <c r="G28" s="101"/>
      <c r="H28" s="102"/>
      <c r="I28" s="102"/>
      <c r="J28" s="103"/>
      <c r="K28" s="103"/>
      <c r="L28" s="103"/>
      <c r="M28" s="104"/>
      <c r="N28" s="3"/>
      <c r="O28" s="101" t="s">
        <v>46</v>
      </c>
      <c r="P28" s="102"/>
      <c r="Q28" s="102"/>
      <c r="R28" s="102"/>
      <c r="S28" s="15">
        <f>SUMIF($D$40:$D$89,O28,$S$40:S111)</f>
        <v>0</v>
      </c>
      <c r="T28" s="16" t="s">
        <v>14</v>
      </c>
      <c r="U28" s="1"/>
    </row>
    <row r="29" spans="1:21" ht="19.5" x14ac:dyDescent="0.55000000000000004">
      <c r="A29" s="1"/>
      <c r="B29" s="1"/>
      <c r="C29" s="17"/>
      <c r="D29" s="17"/>
      <c r="E29" s="17"/>
      <c r="F29" s="3"/>
      <c r="G29" s="2"/>
      <c r="H29" s="2"/>
      <c r="I29" s="2"/>
      <c r="J29" s="18"/>
      <c r="K29" s="18"/>
      <c r="L29" s="18"/>
      <c r="M29" s="3"/>
      <c r="N29" s="3"/>
      <c r="O29" s="2"/>
      <c r="P29" s="2"/>
      <c r="Q29" s="2"/>
      <c r="R29" s="2"/>
      <c r="S29" s="19"/>
      <c r="T29" s="1"/>
      <c r="U29" s="1"/>
    </row>
    <row r="30" spans="1:21" ht="19.5" x14ac:dyDescent="0.55000000000000004">
      <c r="A30" s="1"/>
      <c r="B30" s="1"/>
      <c r="C30" s="106" t="s">
        <v>47</v>
      </c>
      <c r="D30" s="106"/>
      <c r="E30" s="106"/>
      <c r="F30" s="3"/>
      <c r="G30" s="2"/>
      <c r="H30" s="2"/>
      <c r="I30" s="2"/>
      <c r="J30" s="18"/>
      <c r="K30" s="18"/>
      <c r="L30" s="18"/>
      <c r="M30" s="3"/>
      <c r="N30" s="3"/>
      <c r="O30" s="2"/>
      <c r="P30" s="2"/>
      <c r="Q30" s="2"/>
      <c r="R30" s="2"/>
      <c r="S30" s="19"/>
      <c r="T30" s="1"/>
      <c r="U30" s="1"/>
    </row>
    <row r="31" spans="1:21" ht="19.5" x14ac:dyDescent="0.55000000000000004">
      <c r="A31" s="1"/>
      <c r="B31" s="1"/>
      <c r="C31" s="20"/>
      <c r="D31" s="121" t="s">
        <v>48</v>
      </c>
      <c r="E31" s="121"/>
      <c r="F31" s="3"/>
      <c r="G31" s="2"/>
      <c r="H31" s="2"/>
      <c r="I31" s="2"/>
      <c r="J31" s="18"/>
      <c r="K31" s="18"/>
      <c r="L31" s="18"/>
      <c r="M31" s="3"/>
      <c r="N31" s="3"/>
      <c r="O31" s="2"/>
      <c r="P31" s="2"/>
      <c r="Q31" s="2"/>
      <c r="R31" s="2"/>
      <c r="S31" s="19"/>
      <c r="T31" s="1"/>
      <c r="U31" s="1"/>
    </row>
    <row r="32" spans="1:21" ht="19.5" x14ac:dyDescent="0.55000000000000004">
      <c r="A32" s="1"/>
      <c r="B32" s="1"/>
      <c r="C32" s="20"/>
      <c r="D32" s="121" t="s">
        <v>49</v>
      </c>
      <c r="E32" s="121"/>
      <c r="F32" s="3"/>
      <c r="G32" s="2"/>
      <c r="H32" s="2"/>
      <c r="I32" s="2"/>
      <c r="J32" s="18"/>
      <c r="K32" s="18"/>
      <c r="L32" s="18"/>
      <c r="M32" s="3"/>
      <c r="N32" s="3"/>
      <c r="O32" s="2"/>
      <c r="P32" s="2"/>
      <c r="Q32" s="2"/>
      <c r="R32" s="2"/>
      <c r="S32" s="19"/>
      <c r="T32" s="1"/>
      <c r="U32" s="1"/>
    </row>
    <row r="33" spans="1:21" ht="19.5" x14ac:dyDescent="0.55000000000000004">
      <c r="A33" s="1"/>
      <c r="B33" s="1"/>
      <c r="C33" s="20"/>
      <c r="D33" s="121" t="s">
        <v>50</v>
      </c>
      <c r="E33" s="121"/>
      <c r="F33" s="3"/>
      <c r="G33" s="2"/>
      <c r="H33" s="2"/>
      <c r="I33" s="2"/>
      <c r="J33" s="18"/>
      <c r="K33" s="18"/>
      <c r="L33" s="18"/>
      <c r="M33" s="3"/>
      <c r="N33" s="3"/>
      <c r="O33" s="2"/>
      <c r="P33" s="2"/>
      <c r="Q33" s="2"/>
      <c r="R33" s="2"/>
      <c r="S33" s="19"/>
      <c r="T33" s="1"/>
      <c r="U33" s="1"/>
    </row>
    <row r="34" spans="1:21" ht="19.5" x14ac:dyDescent="0.55000000000000004">
      <c r="A34" s="1"/>
      <c r="B34" s="1"/>
      <c r="C34" s="20"/>
      <c r="D34" s="121" t="s">
        <v>51</v>
      </c>
      <c r="E34" s="121"/>
      <c r="F34" s="3"/>
      <c r="G34" s="2"/>
      <c r="H34" s="2"/>
      <c r="I34" s="2"/>
      <c r="J34" s="18"/>
      <c r="K34" s="18"/>
      <c r="L34" s="18"/>
      <c r="M34" s="3"/>
      <c r="N34" s="3"/>
      <c r="O34" s="2"/>
      <c r="P34" s="2"/>
      <c r="Q34" s="2"/>
      <c r="R34" s="2"/>
      <c r="S34" s="19"/>
      <c r="T34" s="1"/>
      <c r="U34" s="1"/>
    </row>
    <row r="35" spans="1:21" ht="19.5" x14ac:dyDescent="0.55000000000000004">
      <c r="A35" s="1"/>
      <c r="B35" s="1"/>
      <c r="C35" s="17"/>
      <c r="D35" s="17"/>
      <c r="E35" s="17"/>
      <c r="F35" s="3"/>
      <c r="G35" s="2"/>
      <c r="H35" s="2"/>
      <c r="I35" s="2"/>
      <c r="J35" s="18"/>
      <c r="K35" s="18"/>
      <c r="L35" s="18"/>
      <c r="M35" s="3"/>
      <c r="N35" s="3"/>
      <c r="O35" s="2"/>
      <c r="P35" s="2"/>
      <c r="Q35" s="2"/>
      <c r="R35" s="2"/>
      <c r="S35" s="19"/>
      <c r="T35" s="1"/>
      <c r="U35" s="1"/>
    </row>
    <row r="36" spans="1:21" ht="20" thickBot="1" x14ac:dyDescent="0.6">
      <c r="A36" s="1"/>
      <c r="B36" s="1"/>
      <c r="C36" s="1"/>
      <c r="D36" s="1"/>
      <c r="E36" s="1"/>
      <c r="F36" s="3"/>
      <c r="G36" s="3"/>
      <c r="H36" s="3"/>
      <c r="I36" s="1"/>
      <c r="J36" s="3"/>
      <c r="K36" s="3"/>
      <c r="L36" s="1"/>
      <c r="M36" s="1"/>
      <c r="N36" s="3"/>
      <c r="O36" s="1"/>
      <c r="P36" s="1"/>
      <c r="Q36" s="3"/>
      <c r="R36" s="3"/>
      <c r="S36" s="1"/>
      <c r="T36" s="1"/>
      <c r="U36" s="1"/>
    </row>
    <row r="37" spans="1:21" ht="24.5" x14ac:dyDescent="0.55000000000000004">
      <c r="A37" s="1"/>
      <c r="B37" s="1"/>
      <c r="C37" s="122" t="s">
        <v>52</v>
      </c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Q37" s="123"/>
      <c r="R37" s="123"/>
      <c r="S37" s="123"/>
      <c r="T37" s="124"/>
      <c r="U37" s="2"/>
    </row>
    <row r="38" spans="1:21" ht="19.5" x14ac:dyDescent="0.55000000000000004">
      <c r="A38" s="1"/>
      <c r="B38" s="1"/>
      <c r="C38" s="115" t="s">
        <v>53</v>
      </c>
      <c r="D38" s="117" t="s">
        <v>10</v>
      </c>
      <c r="E38" s="119" t="s">
        <v>54</v>
      </c>
      <c r="F38" s="119" t="s">
        <v>55</v>
      </c>
      <c r="G38" s="119" t="s">
        <v>56</v>
      </c>
      <c r="H38" s="119" t="s">
        <v>57</v>
      </c>
      <c r="I38" s="125" t="s">
        <v>58</v>
      </c>
      <c r="J38" s="125"/>
      <c r="K38" s="125"/>
      <c r="L38" s="125" t="s">
        <v>59</v>
      </c>
      <c r="M38" s="125"/>
      <c r="N38" s="125"/>
      <c r="O38" s="125" t="s">
        <v>59</v>
      </c>
      <c r="P38" s="125"/>
      <c r="Q38" s="125"/>
      <c r="R38" s="125"/>
      <c r="S38" s="125" t="s">
        <v>60</v>
      </c>
      <c r="T38" s="127"/>
      <c r="U38" s="3"/>
    </row>
    <row r="39" spans="1:21" ht="20" thickBot="1" x14ac:dyDescent="0.6">
      <c r="A39" s="3"/>
      <c r="B39" s="3"/>
      <c r="C39" s="116"/>
      <c r="D39" s="118"/>
      <c r="E39" s="120"/>
      <c r="F39" s="120"/>
      <c r="G39" s="120"/>
      <c r="H39" s="120"/>
      <c r="I39" s="126"/>
      <c r="J39" s="126"/>
      <c r="K39" s="126"/>
      <c r="L39" s="21" t="s">
        <v>61</v>
      </c>
      <c r="M39" s="21" t="s">
        <v>62</v>
      </c>
      <c r="N39" s="126"/>
      <c r="O39" s="21" t="s">
        <v>61</v>
      </c>
      <c r="P39" s="21" t="s">
        <v>62</v>
      </c>
      <c r="Q39" s="126"/>
      <c r="R39" s="126"/>
      <c r="S39" s="126"/>
      <c r="T39" s="128"/>
      <c r="U39" s="3"/>
    </row>
    <row r="40" spans="1:21" ht="19.5" x14ac:dyDescent="0.55000000000000004">
      <c r="A40" s="22"/>
      <c r="B40" s="22"/>
      <c r="C40" s="23"/>
      <c r="D40" s="24"/>
      <c r="E40" s="25"/>
      <c r="F40" s="26"/>
      <c r="G40" s="26"/>
      <c r="H40" s="26"/>
      <c r="I40" s="27"/>
      <c r="J40" s="28" t="s">
        <v>16</v>
      </c>
      <c r="K40" s="28" t="s">
        <v>2</v>
      </c>
      <c r="L40" s="29"/>
      <c r="M40" s="26"/>
      <c r="N40" s="28" t="s">
        <v>2</v>
      </c>
      <c r="O40" s="29"/>
      <c r="P40" s="26"/>
      <c r="Q40" s="30" t="s">
        <v>63</v>
      </c>
      <c r="R40" s="28" t="s">
        <v>3</v>
      </c>
      <c r="S40" s="31">
        <f t="shared" ref="S40:S89" si="0">PRODUCT(I40,L40,O40)</f>
        <v>0</v>
      </c>
      <c r="T40" s="32" t="s">
        <v>14</v>
      </c>
      <c r="U40" s="22"/>
    </row>
    <row r="41" spans="1:21" ht="19.5" x14ac:dyDescent="0.55000000000000004">
      <c r="A41" s="22"/>
      <c r="B41" s="22"/>
      <c r="C41" s="33"/>
      <c r="D41" s="34"/>
      <c r="E41" s="35"/>
      <c r="F41" s="36"/>
      <c r="G41" s="36"/>
      <c r="H41" s="36"/>
      <c r="I41" s="37"/>
      <c r="J41" s="38" t="s">
        <v>14</v>
      </c>
      <c r="K41" s="38" t="s">
        <v>2</v>
      </c>
      <c r="L41" s="39"/>
      <c r="M41" s="36"/>
      <c r="N41" s="38" t="s">
        <v>2</v>
      </c>
      <c r="O41" s="39"/>
      <c r="P41" s="36"/>
      <c r="Q41" s="40" t="s">
        <v>63</v>
      </c>
      <c r="R41" s="38" t="s">
        <v>3</v>
      </c>
      <c r="S41" s="41">
        <f t="shared" si="0"/>
        <v>0</v>
      </c>
      <c r="T41" s="42" t="s">
        <v>14</v>
      </c>
      <c r="U41" s="22"/>
    </row>
    <row r="42" spans="1:21" ht="19.5" x14ac:dyDescent="0.55000000000000004">
      <c r="A42" s="22"/>
      <c r="B42" s="22"/>
      <c r="C42" s="33"/>
      <c r="D42" s="34"/>
      <c r="E42" s="35"/>
      <c r="F42" s="36"/>
      <c r="G42" s="36"/>
      <c r="H42" s="36"/>
      <c r="I42" s="37"/>
      <c r="J42" s="38" t="s">
        <v>14</v>
      </c>
      <c r="K42" s="38" t="s">
        <v>2</v>
      </c>
      <c r="L42" s="39"/>
      <c r="M42" s="36"/>
      <c r="N42" s="38" t="s">
        <v>2</v>
      </c>
      <c r="O42" s="39"/>
      <c r="P42" s="36"/>
      <c r="Q42" s="40" t="s">
        <v>63</v>
      </c>
      <c r="R42" s="38" t="s">
        <v>3</v>
      </c>
      <c r="S42" s="41">
        <f t="shared" si="0"/>
        <v>0</v>
      </c>
      <c r="T42" s="42" t="s">
        <v>14</v>
      </c>
      <c r="U42" s="22"/>
    </row>
    <row r="43" spans="1:21" ht="19.5" x14ac:dyDescent="0.55000000000000004">
      <c r="A43" s="22"/>
      <c r="B43" s="22"/>
      <c r="C43" s="33"/>
      <c r="D43" s="34"/>
      <c r="E43" s="35"/>
      <c r="F43" s="36"/>
      <c r="G43" s="36"/>
      <c r="H43" s="36"/>
      <c r="I43" s="37"/>
      <c r="J43" s="38" t="s">
        <v>14</v>
      </c>
      <c r="K43" s="38" t="s">
        <v>2</v>
      </c>
      <c r="L43" s="39"/>
      <c r="M43" s="36"/>
      <c r="N43" s="38" t="s">
        <v>2</v>
      </c>
      <c r="O43" s="39"/>
      <c r="P43" s="36"/>
      <c r="Q43" s="40" t="s">
        <v>63</v>
      </c>
      <c r="R43" s="38" t="s">
        <v>3</v>
      </c>
      <c r="S43" s="41">
        <f t="shared" si="0"/>
        <v>0</v>
      </c>
      <c r="T43" s="42" t="s">
        <v>14</v>
      </c>
      <c r="U43" s="22"/>
    </row>
    <row r="44" spans="1:21" ht="19.5" x14ac:dyDescent="0.55000000000000004">
      <c r="A44" s="22"/>
      <c r="B44" s="22"/>
      <c r="C44" s="33"/>
      <c r="D44" s="34"/>
      <c r="E44" s="35"/>
      <c r="F44" s="36"/>
      <c r="G44" s="36"/>
      <c r="H44" s="36"/>
      <c r="I44" s="37"/>
      <c r="J44" s="38" t="s">
        <v>14</v>
      </c>
      <c r="K44" s="38" t="s">
        <v>2</v>
      </c>
      <c r="L44" s="39"/>
      <c r="M44" s="36"/>
      <c r="N44" s="38" t="s">
        <v>2</v>
      </c>
      <c r="O44" s="39"/>
      <c r="P44" s="36"/>
      <c r="Q44" s="40" t="s">
        <v>63</v>
      </c>
      <c r="R44" s="38" t="s">
        <v>3</v>
      </c>
      <c r="S44" s="41">
        <f t="shared" si="0"/>
        <v>0</v>
      </c>
      <c r="T44" s="42" t="s">
        <v>14</v>
      </c>
      <c r="U44" s="22"/>
    </row>
    <row r="45" spans="1:21" ht="19.5" x14ac:dyDescent="0.55000000000000004">
      <c r="A45" s="22"/>
      <c r="B45" s="22"/>
      <c r="C45" s="33"/>
      <c r="D45" s="34"/>
      <c r="E45" s="35"/>
      <c r="F45" s="36"/>
      <c r="G45" s="36"/>
      <c r="H45" s="36"/>
      <c r="I45" s="37"/>
      <c r="J45" s="38" t="s">
        <v>14</v>
      </c>
      <c r="K45" s="38" t="s">
        <v>2</v>
      </c>
      <c r="L45" s="39"/>
      <c r="M45" s="36"/>
      <c r="N45" s="38" t="s">
        <v>2</v>
      </c>
      <c r="O45" s="39"/>
      <c r="P45" s="36"/>
      <c r="Q45" s="40" t="s">
        <v>63</v>
      </c>
      <c r="R45" s="38" t="s">
        <v>3</v>
      </c>
      <c r="S45" s="41">
        <f t="shared" si="0"/>
        <v>0</v>
      </c>
      <c r="T45" s="42" t="s">
        <v>14</v>
      </c>
      <c r="U45" s="22"/>
    </row>
    <row r="46" spans="1:21" ht="19.5" x14ac:dyDescent="0.55000000000000004">
      <c r="A46" s="22"/>
      <c r="B46" s="22"/>
      <c r="C46" s="33"/>
      <c r="D46" s="34"/>
      <c r="E46" s="35"/>
      <c r="F46" s="36"/>
      <c r="G46" s="36"/>
      <c r="H46" s="36"/>
      <c r="I46" s="37"/>
      <c r="J46" s="38" t="s">
        <v>14</v>
      </c>
      <c r="K46" s="38" t="s">
        <v>2</v>
      </c>
      <c r="L46" s="39"/>
      <c r="M46" s="36"/>
      <c r="N46" s="38" t="s">
        <v>2</v>
      </c>
      <c r="O46" s="39"/>
      <c r="P46" s="36"/>
      <c r="Q46" s="40" t="s">
        <v>63</v>
      </c>
      <c r="R46" s="38" t="s">
        <v>3</v>
      </c>
      <c r="S46" s="41">
        <f t="shared" si="0"/>
        <v>0</v>
      </c>
      <c r="T46" s="42" t="s">
        <v>14</v>
      </c>
      <c r="U46" s="22"/>
    </row>
    <row r="47" spans="1:21" ht="19.5" x14ac:dyDescent="0.55000000000000004">
      <c r="A47" s="22"/>
      <c r="B47" s="22"/>
      <c r="C47" s="33"/>
      <c r="D47" s="34"/>
      <c r="E47" s="35"/>
      <c r="F47" s="36"/>
      <c r="G47" s="36"/>
      <c r="H47" s="36"/>
      <c r="I47" s="37"/>
      <c r="J47" s="38" t="s">
        <v>14</v>
      </c>
      <c r="K47" s="38" t="s">
        <v>2</v>
      </c>
      <c r="L47" s="39"/>
      <c r="M47" s="36"/>
      <c r="N47" s="38" t="s">
        <v>2</v>
      </c>
      <c r="O47" s="39"/>
      <c r="P47" s="36"/>
      <c r="Q47" s="40" t="s">
        <v>63</v>
      </c>
      <c r="R47" s="38" t="s">
        <v>3</v>
      </c>
      <c r="S47" s="41">
        <f t="shared" si="0"/>
        <v>0</v>
      </c>
      <c r="T47" s="42" t="s">
        <v>14</v>
      </c>
      <c r="U47" s="22"/>
    </row>
    <row r="48" spans="1:21" ht="19.5" x14ac:dyDescent="0.55000000000000004">
      <c r="A48" s="22"/>
      <c r="B48" s="22"/>
      <c r="C48" s="33"/>
      <c r="D48" s="34"/>
      <c r="E48" s="35"/>
      <c r="F48" s="36"/>
      <c r="G48" s="36"/>
      <c r="H48" s="36"/>
      <c r="I48" s="37"/>
      <c r="J48" s="38" t="s">
        <v>14</v>
      </c>
      <c r="K48" s="38" t="s">
        <v>2</v>
      </c>
      <c r="L48" s="39"/>
      <c r="M48" s="36"/>
      <c r="N48" s="38" t="s">
        <v>2</v>
      </c>
      <c r="O48" s="39"/>
      <c r="P48" s="36"/>
      <c r="Q48" s="40" t="s">
        <v>63</v>
      </c>
      <c r="R48" s="38" t="s">
        <v>3</v>
      </c>
      <c r="S48" s="41">
        <f t="shared" si="0"/>
        <v>0</v>
      </c>
      <c r="T48" s="42" t="s">
        <v>14</v>
      </c>
      <c r="U48" s="22"/>
    </row>
    <row r="49" spans="1:21" ht="19.5" x14ac:dyDescent="0.55000000000000004">
      <c r="A49" s="22"/>
      <c r="B49" s="22"/>
      <c r="C49" s="33"/>
      <c r="D49" s="34"/>
      <c r="E49" s="35"/>
      <c r="F49" s="36"/>
      <c r="G49" s="36"/>
      <c r="H49" s="36"/>
      <c r="I49" s="37"/>
      <c r="J49" s="38" t="s">
        <v>14</v>
      </c>
      <c r="K49" s="38" t="s">
        <v>63</v>
      </c>
      <c r="L49" s="39"/>
      <c r="M49" s="36"/>
      <c r="N49" s="38" t="s">
        <v>2</v>
      </c>
      <c r="O49" s="39"/>
      <c r="P49" s="36"/>
      <c r="Q49" s="40" t="s">
        <v>63</v>
      </c>
      <c r="R49" s="38" t="s">
        <v>3</v>
      </c>
      <c r="S49" s="41">
        <f t="shared" si="0"/>
        <v>0</v>
      </c>
      <c r="T49" s="42" t="s">
        <v>14</v>
      </c>
      <c r="U49" s="22"/>
    </row>
    <row r="50" spans="1:21" ht="19.5" x14ac:dyDescent="0.55000000000000004">
      <c r="A50" s="22"/>
      <c r="B50" s="22"/>
      <c r="C50" s="33"/>
      <c r="D50" s="34"/>
      <c r="E50" s="35"/>
      <c r="F50" s="36"/>
      <c r="G50" s="36"/>
      <c r="H50" s="36"/>
      <c r="I50" s="37"/>
      <c r="J50" s="38" t="s">
        <v>14</v>
      </c>
      <c r="K50" s="38" t="s">
        <v>2</v>
      </c>
      <c r="L50" s="39"/>
      <c r="M50" s="36"/>
      <c r="N50" s="38" t="s">
        <v>2</v>
      </c>
      <c r="O50" s="39"/>
      <c r="P50" s="36"/>
      <c r="Q50" s="40" t="s">
        <v>63</v>
      </c>
      <c r="R50" s="38" t="s">
        <v>3</v>
      </c>
      <c r="S50" s="41">
        <f t="shared" si="0"/>
        <v>0</v>
      </c>
      <c r="T50" s="42" t="s">
        <v>14</v>
      </c>
      <c r="U50" s="22"/>
    </row>
    <row r="51" spans="1:21" ht="19.5" x14ac:dyDescent="0.55000000000000004">
      <c r="A51" s="22"/>
      <c r="B51" s="22"/>
      <c r="C51" s="33"/>
      <c r="D51" s="34"/>
      <c r="E51" s="35"/>
      <c r="F51" s="36"/>
      <c r="G51" s="36"/>
      <c r="H51" s="36"/>
      <c r="I51" s="37"/>
      <c r="J51" s="38" t="s">
        <v>14</v>
      </c>
      <c r="K51" s="38" t="s">
        <v>2</v>
      </c>
      <c r="L51" s="39"/>
      <c r="M51" s="36"/>
      <c r="N51" s="38" t="s">
        <v>2</v>
      </c>
      <c r="O51" s="39"/>
      <c r="P51" s="36"/>
      <c r="Q51" s="40" t="s">
        <v>63</v>
      </c>
      <c r="R51" s="38" t="s">
        <v>3</v>
      </c>
      <c r="S51" s="41">
        <f t="shared" si="0"/>
        <v>0</v>
      </c>
      <c r="T51" s="42" t="s">
        <v>14</v>
      </c>
      <c r="U51" s="22"/>
    </row>
    <row r="52" spans="1:21" ht="19.5" x14ac:dyDescent="0.55000000000000004">
      <c r="A52" s="22"/>
      <c r="B52" s="22"/>
      <c r="C52" s="33"/>
      <c r="D52" s="34"/>
      <c r="E52" s="35"/>
      <c r="F52" s="36"/>
      <c r="G52" s="36"/>
      <c r="H52" s="36"/>
      <c r="I52" s="37"/>
      <c r="J52" s="38" t="s">
        <v>14</v>
      </c>
      <c r="K52" s="38" t="s">
        <v>2</v>
      </c>
      <c r="L52" s="39"/>
      <c r="M52" s="36"/>
      <c r="N52" s="38" t="s">
        <v>2</v>
      </c>
      <c r="O52" s="39"/>
      <c r="P52" s="36"/>
      <c r="Q52" s="40" t="s">
        <v>63</v>
      </c>
      <c r="R52" s="38" t="s">
        <v>3</v>
      </c>
      <c r="S52" s="41">
        <f t="shared" si="0"/>
        <v>0</v>
      </c>
      <c r="T52" s="42" t="s">
        <v>14</v>
      </c>
      <c r="U52" s="22"/>
    </row>
    <row r="53" spans="1:21" ht="19.5" x14ac:dyDescent="0.55000000000000004">
      <c r="A53" s="22"/>
      <c r="B53" s="22"/>
      <c r="C53" s="33"/>
      <c r="D53" s="34"/>
      <c r="E53" s="35"/>
      <c r="F53" s="36"/>
      <c r="G53" s="36"/>
      <c r="H53" s="36"/>
      <c r="I53" s="37"/>
      <c r="J53" s="38" t="s">
        <v>14</v>
      </c>
      <c r="K53" s="38" t="s">
        <v>2</v>
      </c>
      <c r="L53" s="39"/>
      <c r="M53" s="36"/>
      <c r="N53" s="38" t="s">
        <v>2</v>
      </c>
      <c r="O53" s="39"/>
      <c r="P53" s="36"/>
      <c r="Q53" s="40" t="s">
        <v>63</v>
      </c>
      <c r="R53" s="38" t="s">
        <v>3</v>
      </c>
      <c r="S53" s="41">
        <f t="shared" si="0"/>
        <v>0</v>
      </c>
      <c r="T53" s="42" t="s">
        <v>14</v>
      </c>
      <c r="U53" s="22"/>
    </row>
    <row r="54" spans="1:21" ht="19.5" x14ac:dyDescent="0.55000000000000004">
      <c r="A54" s="22"/>
      <c r="B54" s="22"/>
      <c r="C54" s="33"/>
      <c r="D54" s="34"/>
      <c r="E54" s="35"/>
      <c r="F54" s="36"/>
      <c r="G54" s="36"/>
      <c r="H54" s="36"/>
      <c r="I54" s="37"/>
      <c r="J54" s="38" t="s">
        <v>14</v>
      </c>
      <c r="K54" s="38" t="s">
        <v>2</v>
      </c>
      <c r="L54" s="39"/>
      <c r="M54" s="36"/>
      <c r="N54" s="38" t="s">
        <v>2</v>
      </c>
      <c r="O54" s="39"/>
      <c r="P54" s="36"/>
      <c r="Q54" s="40" t="s">
        <v>63</v>
      </c>
      <c r="R54" s="38" t="s">
        <v>3</v>
      </c>
      <c r="S54" s="41">
        <f t="shared" si="0"/>
        <v>0</v>
      </c>
      <c r="T54" s="42" t="s">
        <v>14</v>
      </c>
      <c r="U54" s="22"/>
    </row>
    <row r="55" spans="1:21" ht="19.5" x14ac:dyDescent="0.55000000000000004">
      <c r="A55" s="22"/>
      <c r="B55" s="22"/>
      <c r="C55" s="33"/>
      <c r="D55" s="34"/>
      <c r="E55" s="35"/>
      <c r="F55" s="36"/>
      <c r="G55" s="36"/>
      <c r="H55" s="36"/>
      <c r="I55" s="37"/>
      <c r="J55" s="38" t="s">
        <v>14</v>
      </c>
      <c r="K55" s="38" t="s">
        <v>2</v>
      </c>
      <c r="L55" s="39"/>
      <c r="M55" s="36"/>
      <c r="N55" s="38" t="s">
        <v>2</v>
      </c>
      <c r="O55" s="39"/>
      <c r="P55" s="36"/>
      <c r="Q55" s="40" t="s">
        <v>63</v>
      </c>
      <c r="R55" s="38" t="s">
        <v>3</v>
      </c>
      <c r="S55" s="41">
        <f t="shared" si="0"/>
        <v>0</v>
      </c>
      <c r="T55" s="42" t="s">
        <v>14</v>
      </c>
      <c r="U55" s="22"/>
    </row>
    <row r="56" spans="1:21" ht="19.5" x14ac:dyDescent="0.55000000000000004">
      <c r="A56" s="22"/>
      <c r="B56" s="22"/>
      <c r="C56" s="33"/>
      <c r="D56" s="34"/>
      <c r="E56" s="35"/>
      <c r="F56" s="36"/>
      <c r="G56" s="36"/>
      <c r="H56" s="36"/>
      <c r="I56" s="37"/>
      <c r="J56" s="38" t="s">
        <v>14</v>
      </c>
      <c r="K56" s="38" t="s">
        <v>2</v>
      </c>
      <c r="L56" s="39"/>
      <c r="M56" s="36"/>
      <c r="N56" s="38" t="s">
        <v>2</v>
      </c>
      <c r="O56" s="39"/>
      <c r="P56" s="36"/>
      <c r="Q56" s="40" t="s">
        <v>63</v>
      </c>
      <c r="R56" s="38" t="s">
        <v>3</v>
      </c>
      <c r="S56" s="41">
        <f t="shared" si="0"/>
        <v>0</v>
      </c>
      <c r="T56" s="42" t="s">
        <v>14</v>
      </c>
      <c r="U56" s="22"/>
    </row>
    <row r="57" spans="1:21" ht="19.5" x14ac:dyDescent="0.55000000000000004">
      <c r="A57" s="22"/>
      <c r="B57" s="22"/>
      <c r="C57" s="33"/>
      <c r="D57" s="34"/>
      <c r="E57" s="35"/>
      <c r="F57" s="36"/>
      <c r="G57" s="36"/>
      <c r="H57" s="36"/>
      <c r="I57" s="37"/>
      <c r="J57" s="38" t="s">
        <v>14</v>
      </c>
      <c r="K57" s="38" t="s">
        <v>2</v>
      </c>
      <c r="L57" s="39"/>
      <c r="M57" s="36"/>
      <c r="N57" s="38" t="s">
        <v>2</v>
      </c>
      <c r="O57" s="39"/>
      <c r="P57" s="36"/>
      <c r="Q57" s="40" t="s">
        <v>63</v>
      </c>
      <c r="R57" s="38" t="s">
        <v>3</v>
      </c>
      <c r="S57" s="41">
        <f t="shared" si="0"/>
        <v>0</v>
      </c>
      <c r="T57" s="42" t="s">
        <v>14</v>
      </c>
      <c r="U57" s="22"/>
    </row>
    <row r="58" spans="1:21" ht="19.5" x14ac:dyDescent="0.55000000000000004">
      <c r="A58" s="22"/>
      <c r="B58" s="22"/>
      <c r="C58" s="33"/>
      <c r="D58" s="34"/>
      <c r="E58" s="35"/>
      <c r="F58" s="36"/>
      <c r="G58" s="36"/>
      <c r="H58" s="36"/>
      <c r="I58" s="37"/>
      <c r="J58" s="38" t="s">
        <v>14</v>
      </c>
      <c r="K58" s="38" t="s">
        <v>2</v>
      </c>
      <c r="L58" s="39"/>
      <c r="M58" s="36"/>
      <c r="N58" s="38" t="s">
        <v>2</v>
      </c>
      <c r="O58" s="39"/>
      <c r="P58" s="36"/>
      <c r="Q58" s="40" t="s">
        <v>63</v>
      </c>
      <c r="R58" s="38" t="s">
        <v>3</v>
      </c>
      <c r="S58" s="41">
        <f t="shared" si="0"/>
        <v>0</v>
      </c>
      <c r="T58" s="42" t="s">
        <v>14</v>
      </c>
      <c r="U58" s="22"/>
    </row>
    <row r="59" spans="1:21" ht="19.5" x14ac:dyDescent="0.55000000000000004">
      <c r="A59" s="22"/>
      <c r="B59" s="22"/>
      <c r="C59" s="33"/>
      <c r="D59" s="34"/>
      <c r="E59" s="35"/>
      <c r="F59" s="36"/>
      <c r="G59" s="36"/>
      <c r="H59" s="36"/>
      <c r="I59" s="37"/>
      <c r="J59" s="38" t="s">
        <v>14</v>
      </c>
      <c r="K59" s="38" t="s">
        <v>2</v>
      </c>
      <c r="L59" s="39"/>
      <c r="M59" s="36"/>
      <c r="N59" s="38" t="s">
        <v>2</v>
      </c>
      <c r="O59" s="39"/>
      <c r="P59" s="36"/>
      <c r="Q59" s="40" t="s">
        <v>63</v>
      </c>
      <c r="R59" s="38" t="s">
        <v>3</v>
      </c>
      <c r="S59" s="41">
        <f t="shared" si="0"/>
        <v>0</v>
      </c>
      <c r="T59" s="42" t="s">
        <v>14</v>
      </c>
      <c r="U59" s="22"/>
    </row>
    <row r="60" spans="1:21" ht="19.5" x14ac:dyDescent="0.55000000000000004">
      <c r="A60" s="22"/>
      <c r="B60" s="22"/>
      <c r="C60" s="33"/>
      <c r="D60" s="34"/>
      <c r="E60" s="35"/>
      <c r="F60" s="36"/>
      <c r="G60" s="36"/>
      <c r="H60" s="36"/>
      <c r="I60" s="37"/>
      <c r="J60" s="38" t="s">
        <v>14</v>
      </c>
      <c r="K60" s="38" t="s">
        <v>2</v>
      </c>
      <c r="L60" s="39"/>
      <c r="M60" s="36"/>
      <c r="N60" s="38" t="s">
        <v>2</v>
      </c>
      <c r="O60" s="39"/>
      <c r="P60" s="36"/>
      <c r="Q60" s="40" t="s">
        <v>63</v>
      </c>
      <c r="R60" s="38" t="s">
        <v>3</v>
      </c>
      <c r="S60" s="41">
        <f t="shared" si="0"/>
        <v>0</v>
      </c>
      <c r="T60" s="42" t="s">
        <v>14</v>
      </c>
      <c r="U60" s="22"/>
    </row>
    <row r="61" spans="1:21" ht="19.5" x14ac:dyDescent="0.55000000000000004">
      <c r="A61" s="22"/>
      <c r="B61" s="22"/>
      <c r="C61" s="33"/>
      <c r="D61" s="34"/>
      <c r="E61" s="35"/>
      <c r="F61" s="36"/>
      <c r="G61" s="36"/>
      <c r="H61" s="36"/>
      <c r="I61" s="37"/>
      <c r="J61" s="38" t="s">
        <v>14</v>
      </c>
      <c r="K61" s="38" t="s">
        <v>2</v>
      </c>
      <c r="L61" s="39"/>
      <c r="M61" s="36"/>
      <c r="N61" s="38" t="s">
        <v>2</v>
      </c>
      <c r="O61" s="39"/>
      <c r="P61" s="36"/>
      <c r="Q61" s="40" t="s">
        <v>63</v>
      </c>
      <c r="R61" s="38" t="s">
        <v>3</v>
      </c>
      <c r="S61" s="41">
        <f t="shared" si="0"/>
        <v>0</v>
      </c>
      <c r="T61" s="42" t="s">
        <v>14</v>
      </c>
      <c r="U61" s="22"/>
    </row>
    <row r="62" spans="1:21" ht="19.5" x14ac:dyDescent="0.55000000000000004">
      <c r="A62" s="22"/>
      <c r="B62" s="22"/>
      <c r="C62" s="33"/>
      <c r="D62" s="34"/>
      <c r="E62" s="35"/>
      <c r="F62" s="36"/>
      <c r="G62" s="36"/>
      <c r="H62" s="36"/>
      <c r="I62" s="37"/>
      <c r="J62" s="38" t="s">
        <v>14</v>
      </c>
      <c r="K62" s="38" t="s">
        <v>2</v>
      </c>
      <c r="L62" s="39"/>
      <c r="M62" s="36"/>
      <c r="N62" s="38" t="s">
        <v>2</v>
      </c>
      <c r="O62" s="39"/>
      <c r="P62" s="36"/>
      <c r="Q62" s="40" t="s">
        <v>63</v>
      </c>
      <c r="R62" s="38" t="s">
        <v>3</v>
      </c>
      <c r="S62" s="41">
        <f t="shared" si="0"/>
        <v>0</v>
      </c>
      <c r="T62" s="42" t="s">
        <v>14</v>
      </c>
      <c r="U62" s="22"/>
    </row>
    <row r="63" spans="1:21" ht="19.5" x14ac:dyDescent="0.55000000000000004">
      <c r="A63" s="22"/>
      <c r="B63" s="22"/>
      <c r="C63" s="33"/>
      <c r="D63" s="34"/>
      <c r="E63" s="35"/>
      <c r="F63" s="36"/>
      <c r="G63" s="36"/>
      <c r="H63" s="36"/>
      <c r="I63" s="37"/>
      <c r="J63" s="38" t="s">
        <v>14</v>
      </c>
      <c r="K63" s="38" t="s">
        <v>2</v>
      </c>
      <c r="L63" s="39"/>
      <c r="M63" s="36"/>
      <c r="N63" s="38" t="s">
        <v>2</v>
      </c>
      <c r="O63" s="39"/>
      <c r="P63" s="36"/>
      <c r="Q63" s="40" t="s">
        <v>63</v>
      </c>
      <c r="R63" s="38" t="s">
        <v>3</v>
      </c>
      <c r="S63" s="41">
        <f t="shared" si="0"/>
        <v>0</v>
      </c>
      <c r="T63" s="42" t="s">
        <v>14</v>
      </c>
      <c r="U63" s="22"/>
    </row>
    <row r="64" spans="1:21" ht="19.5" x14ac:dyDescent="0.55000000000000004">
      <c r="A64" s="22"/>
      <c r="B64" s="22"/>
      <c r="C64" s="33"/>
      <c r="D64" s="34"/>
      <c r="E64" s="35"/>
      <c r="F64" s="36"/>
      <c r="G64" s="36"/>
      <c r="H64" s="36"/>
      <c r="I64" s="37"/>
      <c r="J64" s="38" t="s">
        <v>14</v>
      </c>
      <c r="K64" s="38" t="s">
        <v>2</v>
      </c>
      <c r="L64" s="39"/>
      <c r="M64" s="36"/>
      <c r="N64" s="38" t="s">
        <v>2</v>
      </c>
      <c r="O64" s="39"/>
      <c r="P64" s="36"/>
      <c r="Q64" s="40" t="s">
        <v>63</v>
      </c>
      <c r="R64" s="38" t="s">
        <v>3</v>
      </c>
      <c r="S64" s="41">
        <f t="shared" si="0"/>
        <v>0</v>
      </c>
      <c r="T64" s="42" t="s">
        <v>14</v>
      </c>
      <c r="U64" s="22"/>
    </row>
    <row r="65" spans="1:21" ht="19.5" x14ac:dyDescent="0.55000000000000004">
      <c r="A65" s="22"/>
      <c r="B65" s="22"/>
      <c r="C65" s="33"/>
      <c r="D65" s="34"/>
      <c r="E65" s="35"/>
      <c r="F65" s="36"/>
      <c r="G65" s="36"/>
      <c r="H65" s="36"/>
      <c r="I65" s="37"/>
      <c r="J65" s="38" t="s">
        <v>14</v>
      </c>
      <c r="K65" s="38" t="s">
        <v>2</v>
      </c>
      <c r="L65" s="39"/>
      <c r="M65" s="36"/>
      <c r="N65" s="38" t="s">
        <v>2</v>
      </c>
      <c r="O65" s="39"/>
      <c r="P65" s="36"/>
      <c r="Q65" s="40" t="s">
        <v>63</v>
      </c>
      <c r="R65" s="38" t="s">
        <v>3</v>
      </c>
      <c r="S65" s="41">
        <f t="shared" si="0"/>
        <v>0</v>
      </c>
      <c r="T65" s="42" t="s">
        <v>14</v>
      </c>
      <c r="U65" s="22"/>
    </row>
    <row r="66" spans="1:21" ht="19.5" x14ac:dyDescent="0.55000000000000004">
      <c r="A66" s="22"/>
      <c r="B66" s="22"/>
      <c r="C66" s="33"/>
      <c r="D66" s="34"/>
      <c r="E66" s="35"/>
      <c r="F66" s="36"/>
      <c r="G66" s="36"/>
      <c r="H66" s="36"/>
      <c r="I66" s="37"/>
      <c r="J66" s="38" t="s">
        <v>14</v>
      </c>
      <c r="K66" s="38" t="s">
        <v>2</v>
      </c>
      <c r="L66" s="39"/>
      <c r="M66" s="36"/>
      <c r="N66" s="38" t="s">
        <v>2</v>
      </c>
      <c r="O66" s="39"/>
      <c r="P66" s="36"/>
      <c r="Q66" s="40" t="s">
        <v>63</v>
      </c>
      <c r="R66" s="38" t="s">
        <v>3</v>
      </c>
      <c r="S66" s="41">
        <f t="shared" si="0"/>
        <v>0</v>
      </c>
      <c r="T66" s="42" t="s">
        <v>14</v>
      </c>
      <c r="U66" s="22"/>
    </row>
    <row r="67" spans="1:21" ht="19.5" x14ac:dyDescent="0.55000000000000004">
      <c r="A67" s="22"/>
      <c r="B67" s="22"/>
      <c r="C67" s="33"/>
      <c r="D67" s="34"/>
      <c r="E67" s="35"/>
      <c r="F67" s="36"/>
      <c r="G67" s="36"/>
      <c r="H67" s="36"/>
      <c r="I67" s="37"/>
      <c r="J67" s="38" t="s">
        <v>14</v>
      </c>
      <c r="K67" s="38" t="s">
        <v>2</v>
      </c>
      <c r="L67" s="39"/>
      <c r="M67" s="36"/>
      <c r="N67" s="38" t="s">
        <v>2</v>
      </c>
      <c r="O67" s="39"/>
      <c r="P67" s="36"/>
      <c r="Q67" s="40" t="s">
        <v>63</v>
      </c>
      <c r="R67" s="38" t="s">
        <v>3</v>
      </c>
      <c r="S67" s="41">
        <f t="shared" si="0"/>
        <v>0</v>
      </c>
      <c r="T67" s="42" t="s">
        <v>14</v>
      </c>
      <c r="U67" s="22"/>
    </row>
    <row r="68" spans="1:21" ht="19.5" x14ac:dyDescent="0.55000000000000004">
      <c r="A68" s="22"/>
      <c r="B68" s="22"/>
      <c r="C68" s="33"/>
      <c r="D68" s="34"/>
      <c r="E68" s="35"/>
      <c r="F68" s="36"/>
      <c r="G68" s="36"/>
      <c r="H68" s="36"/>
      <c r="I68" s="37"/>
      <c r="J68" s="38" t="s">
        <v>14</v>
      </c>
      <c r="K68" s="38" t="s">
        <v>2</v>
      </c>
      <c r="L68" s="39"/>
      <c r="M68" s="36"/>
      <c r="N68" s="38" t="s">
        <v>2</v>
      </c>
      <c r="O68" s="39"/>
      <c r="P68" s="36"/>
      <c r="Q68" s="40" t="s">
        <v>63</v>
      </c>
      <c r="R68" s="38" t="s">
        <v>3</v>
      </c>
      <c r="S68" s="41">
        <f t="shared" si="0"/>
        <v>0</v>
      </c>
      <c r="T68" s="42" t="s">
        <v>14</v>
      </c>
      <c r="U68" s="22"/>
    </row>
    <row r="69" spans="1:21" ht="19.5" x14ac:dyDescent="0.55000000000000004">
      <c r="A69" s="22"/>
      <c r="B69" s="22"/>
      <c r="C69" s="33"/>
      <c r="D69" s="34"/>
      <c r="E69" s="35"/>
      <c r="F69" s="36"/>
      <c r="G69" s="36"/>
      <c r="H69" s="36"/>
      <c r="I69" s="37"/>
      <c r="J69" s="38" t="s">
        <v>14</v>
      </c>
      <c r="K69" s="38" t="s">
        <v>2</v>
      </c>
      <c r="L69" s="39"/>
      <c r="M69" s="36"/>
      <c r="N69" s="38" t="s">
        <v>2</v>
      </c>
      <c r="O69" s="39"/>
      <c r="P69" s="36"/>
      <c r="Q69" s="40" t="s">
        <v>63</v>
      </c>
      <c r="R69" s="38" t="s">
        <v>3</v>
      </c>
      <c r="S69" s="41">
        <f t="shared" si="0"/>
        <v>0</v>
      </c>
      <c r="T69" s="42" t="s">
        <v>14</v>
      </c>
      <c r="U69" s="22"/>
    </row>
    <row r="70" spans="1:21" ht="19.5" x14ac:dyDescent="0.55000000000000004">
      <c r="A70" s="22"/>
      <c r="B70" s="22"/>
      <c r="C70" s="33"/>
      <c r="D70" s="34"/>
      <c r="E70" s="35"/>
      <c r="F70" s="36"/>
      <c r="G70" s="36"/>
      <c r="H70" s="36"/>
      <c r="I70" s="37"/>
      <c r="J70" s="38" t="s">
        <v>14</v>
      </c>
      <c r="K70" s="38" t="s">
        <v>2</v>
      </c>
      <c r="L70" s="39"/>
      <c r="M70" s="36"/>
      <c r="N70" s="38" t="s">
        <v>2</v>
      </c>
      <c r="O70" s="39"/>
      <c r="P70" s="36"/>
      <c r="Q70" s="40" t="s">
        <v>63</v>
      </c>
      <c r="R70" s="38" t="s">
        <v>3</v>
      </c>
      <c r="S70" s="41">
        <f t="shared" si="0"/>
        <v>0</v>
      </c>
      <c r="T70" s="42" t="s">
        <v>14</v>
      </c>
      <c r="U70" s="22"/>
    </row>
    <row r="71" spans="1:21" ht="19.5" x14ac:dyDescent="0.55000000000000004">
      <c r="A71" s="22"/>
      <c r="B71" s="22"/>
      <c r="C71" s="33"/>
      <c r="D71" s="34"/>
      <c r="E71" s="35"/>
      <c r="F71" s="36"/>
      <c r="G71" s="36"/>
      <c r="H71" s="36"/>
      <c r="I71" s="37"/>
      <c r="J71" s="38" t="s">
        <v>14</v>
      </c>
      <c r="K71" s="38" t="s">
        <v>2</v>
      </c>
      <c r="L71" s="39"/>
      <c r="M71" s="36"/>
      <c r="N71" s="38" t="s">
        <v>2</v>
      </c>
      <c r="O71" s="39"/>
      <c r="P71" s="36"/>
      <c r="Q71" s="40" t="s">
        <v>63</v>
      </c>
      <c r="R71" s="38" t="s">
        <v>3</v>
      </c>
      <c r="S71" s="41">
        <f t="shared" si="0"/>
        <v>0</v>
      </c>
      <c r="T71" s="42" t="s">
        <v>14</v>
      </c>
      <c r="U71" s="22"/>
    </row>
    <row r="72" spans="1:21" ht="19.5" x14ac:dyDescent="0.55000000000000004">
      <c r="A72" s="22"/>
      <c r="B72" s="22"/>
      <c r="C72" s="33"/>
      <c r="D72" s="34"/>
      <c r="E72" s="35"/>
      <c r="F72" s="36"/>
      <c r="G72" s="36"/>
      <c r="H72" s="36"/>
      <c r="I72" s="37"/>
      <c r="J72" s="38" t="s">
        <v>14</v>
      </c>
      <c r="K72" s="38" t="s">
        <v>2</v>
      </c>
      <c r="L72" s="39"/>
      <c r="M72" s="36"/>
      <c r="N72" s="38" t="s">
        <v>2</v>
      </c>
      <c r="O72" s="39"/>
      <c r="P72" s="36"/>
      <c r="Q72" s="40" t="s">
        <v>63</v>
      </c>
      <c r="R72" s="38" t="s">
        <v>3</v>
      </c>
      <c r="S72" s="41">
        <f t="shared" si="0"/>
        <v>0</v>
      </c>
      <c r="T72" s="42" t="s">
        <v>14</v>
      </c>
      <c r="U72" s="22"/>
    </row>
    <row r="73" spans="1:21" ht="19.5" x14ac:dyDescent="0.55000000000000004">
      <c r="A73" s="22"/>
      <c r="B73" s="22"/>
      <c r="C73" s="33"/>
      <c r="D73" s="34"/>
      <c r="E73" s="35"/>
      <c r="F73" s="36"/>
      <c r="G73" s="36"/>
      <c r="H73" s="36"/>
      <c r="I73" s="37"/>
      <c r="J73" s="38" t="s">
        <v>14</v>
      </c>
      <c r="K73" s="38" t="s">
        <v>2</v>
      </c>
      <c r="L73" s="39"/>
      <c r="M73" s="36"/>
      <c r="N73" s="38" t="s">
        <v>2</v>
      </c>
      <c r="O73" s="39"/>
      <c r="P73" s="36"/>
      <c r="Q73" s="40" t="s">
        <v>63</v>
      </c>
      <c r="R73" s="38" t="s">
        <v>3</v>
      </c>
      <c r="S73" s="41">
        <f t="shared" si="0"/>
        <v>0</v>
      </c>
      <c r="T73" s="42" t="s">
        <v>14</v>
      </c>
      <c r="U73" s="22"/>
    </row>
    <row r="74" spans="1:21" ht="19.5" x14ac:dyDescent="0.55000000000000004">
      <c r="A74" s="22"/>
      <c r="B74" s="22"/>
      <c r="C74" s="33"/>
      <c r="D74" s="34"/>
      <c r="E74" s="35"/>
      <c r="F74" s="36"/>
      <c r="G74" s="36"/>
      <c r="H74" s="36"/>
      <c r="I74" s="37"/>
      <c r="J74" s="38" t="s">
        <v>14</v>
      </c>
      <c r="K74" s="38" t="s">
        <v>2</v>
      </c>
      <c r="L74" s="39"/>
      <c r="M74" s="36"/>
      <c r="N74" s="38" t="s">
        <v>2</v>
      </c>
      <c r="O74" s="39"/>
      <c r="P74" s="36"/>
      <c r="Q74" s="40" t="s">
        <v>63</v>
      </c>
      <c r="R74" s="38" t="s">
        <v>3</v>
      </c>
      <c r="S74" s="41">
        <f t="shared" si="0"/>
        <v>0</v>
      </c>
      <c r="T74" s="42" t="s">
        <v>14</v>
      </c>
      <c r="U74" s="22"/>
    </row>
    <row r="75" spans="1:21" ht="19.5" x14ac:dyDescent="0.55000000000000004">
      <c r="A75" s="22"/>
      <c r="B75" s="22"/>
      <c r="C75" s="33"/>
      <c r="D75" s="34"/>
      <c r="E75" s="35"/>
      <c r="F75" s="36"/>
      <c r="G75" s="36"/>
      <c r="H75" s="36"/>
      <c r="I75" s="37"/>
      <c r="J75" s="38" t="s">
        <v>14</v>
      </c>
      <c r="K75" s="38" t="s">
        <v>2</v>
      </c>
      <c r="L75" s="39"/>
      <c r="M75" s="36"/>
      <c r="N75" s="38" t="s">
        <v>2</v>
      </c>
      <c r="O75" s="39"/>
      <c r="P75" s="36"/>
      <c r="Q75" s="40" t="s">
        <v>63</v>
      </c>
      <c r="R75" s="38" t="s">
        <v>3</v>
      </c>
      <c r="S75" s="41">
        <f t="shared" si="0"/>
        <v>0</v>
      </c>
      <c r="T75" s="42" t="s">
        <v>14</v>
      </c>
      <c r="U75" s="22"/>
    </row>
    <row r="76" spans="1:21" ht="19.5" x14ac:dyDescent="0.55000000000000004">
      <c r="A76" s="22"/>
      <c r="B76" s="22"/>
      <c r="C76" s="33"/>
      <c r="D76" s="34"/>
      <c r="E76" s="35"/>
      <c r="F76" s="36"/>
      <c r="G76" s="36"/>
      <c r="H76" s="36"/>
      <c r="I76" s="37"/>
      <c r="J76" s="38" t="s">
        <v>14</v>
      </c>
      <c r="K76" s="38" t="s">
        <v>2</v>
      </c>
      <c r="L76" s="39"/>
      <c r="M76" s="36"/>
      <c r="N76" s="38" t="s">
        <v>2</v>
      </c>
      <c r="O76" s="39"/>
      <c r="P76" s="36"/>
      <c r="Q76" s="40" t="s">
        <v>63</v>
      </c>
      <c r="R76" s="38" t="s">
        <v>3</v>
      </c>
      <c r="S76" s="41">
        <f t="shared" si="0"/>
        <v>0</v>
      </c>
      <c r="T76" s="42" t="s">
        <v>14</v>
      </c>
      <c r="U76" s="22"/>
    </row>
    <row r="77" spans="1:21" ht="19.5" x14ac:dyDescent="0.55000000000000004">
      <c r="A77" s="22"/>
      <c r="B77" s="22"/>
      <c r="C77" s="33"/>
      <c r="D77" s="34"/>
      <c r="E77" s="35"/>
      <c r="F77" s="36"/>
      <c r="G77" s="36"/>
      <c r="H77" s="36"/>
      <c r="I77" s="37"/>
      <c r="J77" s="38" t="s">
        <v>14</v>
      </c>
      <c r="K77" s="38" t="s">
        <v>2</v>
      </c>
      <c r="L77" s="39"/>
      <c r="M77" s="36"/>
      <c r="N77" s="38" t="s">
        <v>2</v>
      </c>
      <c r="O77" s="39"/>
      <c r="P77" s="36"/>
      <c r="Q77" s="40" t="s">
        <v>63</v>
      </c>
      <c r="R77" s="38" t="s">
        <v>3</v>
      </c>
      <c r="S77" s="41">
        <f t="shared" si="0"/>
        <v>0</v>
      </c>
      <c r="T77" s="42" t="s">
        <v>14</v>
      </c>
      <c r="U77" s="22"/>
    </row>
    <row r="78" spans="1:21" ht="19.5" x14ac:dyDescent="0.55000000000000004">
      <c r="A78" s="22"/>
      <c r="B78" s="22"/>
      <c r="C78" s="33"/>
      <c r="D78" s="34"/>
      <c r="E78" s="35"/>
      <c r="F78" s="36"/>
      <c r="G78" s="36"/>
      <c r="H78" s="36"/>
      <c r="I78" s="37"/>
      <c r="J78" s="38" t="s">
        <v>14</v>
      </c>
      <c r="K78" s="38" t="s">
        <v>2</v>
      </c>
      <c r="L78" s="39"/>
      <c r="M78" s="36"/>
      <c r="N78" s="38" t="s">
        <v>2</v>
      </c>
      <c r="O78" s="39"/>
      <c r="P78" s="36"/>
      <c r="Q78" s="40" t="s">
        <v>63</v>
      </c>
      <c r="R78" s="38" t="s">
        <v>3</v>
      </c>
      <c r="S78" s="41">
        <f t="shared" si="0"/>
        <v>0</v>
      </c>
      <c r="T78" s="42" t="s">
        <v>14</v>
      </c>
      <c r="U78" s="22"/>
    </row>
    <row r="79" spans="1:21" ht="19.5" x14ac:dyDescent="0.55000000000000004">
      <c r="A79" s="22"/>
      <c r="B79" s="22"/>
      <c r="C79" s="33"/>
      <c r="D79" s="34"/>
      <c r="E79" s="35"/>
      <c r="F79" s="36"/>
      <c r="G79" s="36"/>
      <c r="H79" s="36"/>
      <c r="I79" s="37"/>
      <c r="J79" s="38" t="s">
        <v>14</v>
      </c>
      <c r="K79" s="38" t="s">
        <v>2</v>
      </c>
      <c r="L79" s="39"/>
      <c r="M79" s="36"/>
      <c r="N79" s="38" t="s">
        <v>2</v>
      </c>
      <c r="O79" s="39"/>
      <c r="P79" s="36"/>
      <c r="Q79" s="40" t="s">
        <v>63</v>
      </c>
      <c r="R79" s="38" t="s">
        <v>3</v>
      </c>
      <c r="S79" s="41">
        <f t="shared" si="0"/>
        <v>0</v>
      </c>
      <c r="T79" s="42" t="s">
        <v>14</v>
      </c>
      <c r="U79" s="22"/>
    </row>
    <row r="80" spans="1:21" ht="19.5" x14ac:dyDescent="0.55000000000000004">
      <c r="A80" s="22"/>
      <c r="B80" s="22"/>
      <c r="C80" s="33"/>
      <c r="D80" s="34"/>
      <c r="E80" s="35"/>
      <c r="F80" s="36"/>
      <c r="G80" s="36"/>
      <c r="H80" s="36"/>
      <c r="I80" s="37"/>
      <c r="J80" s="38" t="s">
        <v>14</v>
      </c>
      <c r="K80" s="38" t="s">
        <v>2</v>
      </c>
      <c r="L80" s="39"/>
      <c r="M80" s="36"/>
      <c r="N80" s="38" t="s">
        <v>2</v>
      </c>
      <c r="O80" s="39"/>
      <c r="P80" s="36"/>
      <c r="Q80" s="40" t="s">
        <v>63</v>
      </c>
      <c r="R80" s="38" t="s">
        <v>3</v>
      </c>
      <c r="S80" s="41">
        <f t="shared" si="0"/>
        <v>0</v>
      </c>
      <c r="T80" s="42" t="s">
        <v>14</v>
      </c>
      <c r="U80" s="22"/>
    </row>
    <row r="81" spans="1:21" ht="19.5" x14ac:dyDescent="0.55000000000000004">
      <c r="A81" s="22"/>
      <c r="B81" s="22"/>
      <c r="C81" s="33"/>
      <c r="D81" s="34"/>
      <c r="E81" s="35"/>
      <c r="F81" s="36"/>
      <c r="G81" s="36"/>
      <c r="H81" s="36"/>
      <c r="I81" s="37"/>
      <c r="J81" s="38" t="s">
        <v>14</v>
      </c>
      <c r="K81" s="38" t="s">
        <v>2</v>
      </c>
      <c r="L81" s="39"/>
      <c r="M81" s="36"/>
      <c r="N81" s="38" t="s">
        <v>2</v>
      </c>
      <c r="O81" s="39"/>
      <c r="P81" s="36"/>
      <c r="Q81" s="40" t="s">
        <v>63</v>
      </c>
      <c r="R81" s="38" t="s">
        <v>3</v>
      </c>
      <c r="S81" s="41">
        <f t="shared" si="0"/>
        <v>0</v>
      </c>
      <c r="T81" s="42" t="s">
        <v>14</v>
      </c>
      <c r="U81" s="22"/>
    </row>
    <row r="82" spans="1:21" ht="19.5" x14ac:dyDescent="0.55000000000000004">
      <c r="A82" s="22"/>
      <c r="B82" s="22"/>
      <c r="C82" s="33"/>
      <c r="D82" s="34"/>
      <c r="E82" s="35"/>
      <c r="F82" s="36"/>
      <c r="G82" s="36"/>
      <c r="H82" s="36"/>
      <c r="I82" s="37"/>
      <c r="J82" s="38" t="s">
        <v>14</v>
      </c>
      <c r="K82" s="38" t="s">
        <v>2</v>
      </c>
      <c r="L82" s="39"/>
      <c r="M82" s="36"/>
      <c r="N82" s="38" t="s">
        <v>2</v>
      </c>
      <c r="O82" s="39"/>
      <c r="P82" s="36"/>
      <c r="Q82" s="40" t="s">
        <v>63</v>
      </c>
      <c r="R82" s="38" t="s">
        <v>3</v>
      </c>
      <c r="S82" s="41">
        <f t="shared" si="0"/>
        <v>0</v>
      </c>
      <c r="T82" s="42" t="s">
        <v>14</v>
      </c>
      <c r="U82" s="22"/>
    </row>
    <row r="83" spans="1:21" ht="19.5" x14ac:dyDescent="0.55000000000000004">
      <c r="A83" s="22"/>
      <c r="B83" s="22"/>
      <c r="C83" s="33"/>
      <c r="D83" s="34"/>
      <c r="E83" s="35"/>
      <c r="F83" s="36"/>
      <c r="G83" s="36"/>
      <c r="H83" s="36"/>
      <c r="I83" s="37"/>
      <c r="J83" s="38" t="s">
        <v>14</v>
      </c>
      <c r="K83" s="38" t="s">
        <v>2</v>
      </c>
      <c r="L83" s="39"/>
      <c r="M83" s="36"/>
      <c r="N83" s="38" t="s">
        <v>2</v>
      </c>
      <c r="O83" s="39"/>
      <c r="P83" s="36"/>
      <c r="Q83" s="40" t="s">
        <v>63</v>
      </c>
      <c r="R83" s="38" t="s">
        <v>3</v>
      </c>
      <c r="S83" s="41">
        <f t="shared" si="0"/>
        <v>0</v>
      </c>
      <c r="T83" s="42" t="s">
        <v>14</v>
      </c>
      <c r="U83" s="22"/>
    </row>
    <row r="84" spans="1:21" ht="19.5" x14ac:dyDescent="0.55000000000000004">
      <c r="A84" s="22"/>
      <c r="B84" s="22"/>
      <c r="C84" s="33"/>
      <c r="D84" s="34"/>
      <c r="E84" s="35"/>
      <c r="F84" s="36"/>
      <c r="G84" s="36"/>
      <c r="H84" s="36"/>
      <c r="I84" s="37"/>
      <c r="J84" s="38" t="s">
        <v>14</v>
      </c>
      <c r="K84" s="38" t="s">
        <v>2</v>
      </c>
      <c r="L84" s="39"/>
      <c r="M84" s="36"/>
      <c r="N84" s="38" t="s">
        <v>2</v>
      </c>
      <c r="O84" s="39"/>
      <c r="P84" s="36"/>
      <c r="Q84" s="40" t="s">
        <v>63</v>
      </c>
      <c r="R84" s="38" t="s">
        <v>3</v>
      </c>
      <c r="S84" s="41">
        <f t="shared" si="0"/>
        <v>0</v>
      </c>
      <c r="T84" s="42" t="s">
        <v>14</v>
      </c>
      <c r="U84" s="22"/>
    </row>
    <row r="85" spans="1:21" ht="19.5" x14ac:dyDescent="0.55000000000000004">
      <c r="A85" s="22"/>
      <c r="B85" s="22"/>
      <c r="C85" s="33"/>
      <c r="D85" s="34"/>
      <c r="E85" s="35"/>
      <c r="F85" s="36"/>
      <c r="G85" s="36"/>
      <c r="H85" s="36"/>
      <c r="I85" s="37"/>
      <c r="J85" s="38" t="s">
        <v>14</v>
      </c>
      <c r="K85" s="38" t="s">
        <v>2</v>
      </c>
      <c r="L85" s="39"/>
      <c r="M85" s="36"/>
      <c r="N85" s="38" t="s">
        <v>2</v>
      </c>
      <c r="O85" s="39"/>
      <c r="P85" s="36"/>
      <c r="Q85" s="40" t="s">
        <v>63</v>
      </c>
      <c r="R85" s="38" t="s">
        <v>3</v>
      </c>
      <c r="S85" s="41">
        <f t="shared" si="0"/>
        <v>0</v>
      </c>
      <c r="T85" s="42" t="s">
        <v>14</v>
      </c>
      <c r="U85" s="22"/>
    </row>
    <row r="86" spans="1:21" ht="19.5" x14ac:dyDescent="0.55000000000000004">
      <c r="A86" s="22"/>
      <c r="B86" s="22"/>
      <c r="C86" s="33"/>
      <c r="D86" s="34"/>
      <c r="E86" s="35"/>
      <c r="F86" s="36"/>
      <c r="G86" s="36"/>
      <c r="H86" s="36"/>
      <c r="I86" s="37"/>
      <c r="J86" s="38" t="s">
        <v>14</v>
      </c>
      <c r="K86" s="38" t="s">
        <v>2</v>
      </c>
      <c r="L86" s="39"/>
      <c r="M86" s="36"/>
      <c r="N86" s="38" t="s">
        <v>2</v>
      </c>
      <c r="O86" s="39"/>
      <c r="P86" s="36"/>
      <c r="Q86" s="40" t="s">
        <v>63</v>
      </c>
      <c r="R86" s="38" t="s">
        <v>3</v>
      </c>
      <c r="S86" s="41">
        <f t="shared" si="0"/>
        <v>0</v>
      </c>
      <c r="T86" s="42" t="s">
        <v>14</v>
      </c>
      <c r="U86" s="22"/>
    </row>
    <row r="87" spans="1:21" ht="19.5" x14ac:dyDescent="0.55000000000000004">
      <c r="A87" s="22"/>
      <c r="B87" s="22"/>
      <c r="C87" s="33"/>
      <c r="D87" s="34"/>
      <c r="E87" s="35"/>
      <c r="F87" s="36"/>
      <c r="G87" s="36"/>
      <c r="H87" s="36"/>
      <c r="I87" s="37"/>
      <c r="J87" s="38" t="s">
        <v>14</v>
      </c>
      <c r="K87" s="38" t="s">
        <v>2</v>
      </c>
      <c r="L87" s="39"/>
      <c r="M87" s="36"/>
      <c r="N87" s="38" t="s">
        <v>2</v>
      </c>
      <c r="O87" s="39"/>
      <c r="P87" s="36"/>
      <c r="Q87" s="40" t="s">
        <v>63</v>
      </c>
      <c r="R87" s="38" t="s">
        <v>3</v>
      </c>
      <c r="S87" s="41">
        <f t="shared" si="0"/>
        <v>0</v>
      </c>
      <c r="T87" s="42" t="s">
        <v>14</v>
      </c>
      <c r="U87" s="22"/>
    </row>
    <row r="88" spans="1:21" ht="19.5" x14ac:dyDescent="0.55000000000000004">
      <c r="A88" s="22"/>
      <c r="B88" s="22"/>
      <c r="C88" s="33"/>
      <c r="D88" s="34"/>
      <c r="E88" s="35"/>
      <c r="F88" s="36"/>
      <c r="G88" s="36"/>
      <c r="H88" s="36"/>
      <c r="I88" s="37"/>
      <c r="J88" s="38" t="s">
        <v>14</v>
      </c>
      <c r="K88" s="38" t="s">
        <v>2</v>
      </c>
      <c r="L88" s="39"/>
      <c r="M88" s="36"/>
      <c r="N88" s="38" t="s">
        <v>2</v>
      </c>
      <c r="O88" s="39"/>
      <c r="P88" s="36"/>
      <c r="Q88" s="40" t="s">
        <v>63</v>
      </c>
      <c r="R88" s="38" t="s">
        <v>3</v>
      </c>
      <c r="S88" s="41">
        <f t="shared" si="0"/>
        <v>0</v>
      </c>
      <c r="T88" s="42" t="s">
        <v>14</v>
      </c>
      <c r="U88" s="22"/>
    </row>
    <row r="89" spans="1:21" ht="20" thickBot="1" x14ac:dyDescent="0.6">
      <c r="A89" s="22"/>
      <c r="B89" s="22"/>
      <c r="C89" s="43"/>
      <c r="D89" s="44"/>
      <c r="E89" s="44"/>
      <c r="F89" s="45"/>
      <c r="G89" s="45"/>
      <c r="H89" s="45"/>
      <c r="I89" s="46"/>
      <c r="J89" s="47" t="s">
        <v>14</v>
      </c>
      <c r="K89" s="47" t="s">
        <v>2</v>
      </c>
      <c r="L89" s="48"/>
      <c r="M89" s="45"/>
      <c r="N89" s="47" t="s">
        <v>2</v>
      </c>
      <c r="O89" s="48"/>
      <c r="P89" s="45"/>
      <c r="Q89" s="49" t="s">
        <v>63</v>
      </c>
      <c r="R89" s="47" t="s">
        <v>3</v>
      </c>
      <c r="S89" s="50">
        <f t="shared" si="0"/>
        <v>0</v>
      </c>
      <c r="T89" s="51" t="s">
        <v>14</v>
      </c>
      <c r="U89" s="22"/>
    </row>
    <row r="90" spans="1:21" ht="19.5" x14ac:dyDescent="0.55000000000000004">
      <c r="A90" s="1"/>
      <c r="B90" s="1"/>
      <c r="C90" s="1"/>
      <c r="D90" s="10"/>
      <c r="E90" s="10"/>
      <c r="F90" s="52"/>
      <c r="G90" s="52"/>
      <c r="H90" s="52"/>
      <c r="I90" s="53"/>
      <c r="J90" s="54"/>
      <c r="K90" s="54"/>
      <c r="L90" s="55"/>
      <c r="M90" s="53"/>
      <c r="N90" s="54"/>
      <c r="O90" s="55"/>
      <c r="P90" s="53"/>
      <c r="Q90" s="56"/>
      <c r="R90" s="54"/>
      <c r="S90" s="57"/>
      <c r="T90" s="58"/>
      <c r="U90" s="1"/>
    </row>
  </sheetData>
  <mergeCells count="86">
    <mergeCell ref="I38:J39"/>
    <mergeCell ref="K38:K39"/>
    <mergeCell ref="L38:M38"/>
    <mergeCell ref="N38:N39"/>
    <mergeCell ref="O38:P38"/>
    <mergeCell ref="O27:R27"/>
    <mergeCell ref="O28:R28"/>
    <mergeCell ref="C38:C39"/>
    <mergeCell ref="D38:D39"/>
    <mergeCell ref="E38:E39"/>
    <mergeCell ref="F38:F39"/>
    <mergeCell ref="G38:G39"/>
    <mergeCell ref="D31:E31"/>
    <mergeCell ref="D32:E32"/>
    <mergeCell ref="D33:E33"/>
    <mergeCell ref="D34:E34"/>
    <mergeCell ref="C37:T37"/>
    <mergeCell ref="Q38:Q39"/>
    <mergeCell ref="R38:R39"/>
    <mergeCell ref="S38:T39"/>
    <mergeCell ref="H38:H39"/>
    <mergeCell ref="C30:E30"/>
    <mergeCell ref="G23:I24"/>
    <mergeCell ref="J23:L24"/>
    <mergeCell ref="M23:M24"/>
    <mergeCell ref="O23:R23"/>
    <mergeCell ref="O24:R24"/>
    <mergeCell ref="G25:I26"/>
    <mergeCell ref="J25:L26"/>
    <mergeCell ref="M25:M26"/>
    <mergeCell ref="O25:R25"/>
    <mergeCell ref="O26:R26"/>
    <mergeCell ref="C6:E28"/>
    <mergeCell ref="O7:R7"/>
    <mergeCell ref="G27:I28"/>
    <mergeCell ref="J27:L28"/>
    <mergeCell ref="M27:M28"/>
    <mergeCell ref="G20:M20"/>
    <mergeCell ref="O20:R20"/>
    <mergeCell ref="G21:I22"/>
    <mergeCell ref="J21:L22"/>
    <mergeCell ref="M21:M22"/>
    <mergeCell ref="O21:R21"/>
    <mergeCell ref="O22:R22"/>
    <mergeCell ref="G16:I17"/>
    <mergeCell ref="J16:L17"/>
    <mergeCell ref="M16:M17"/>
    <mergeCell ref="O16:R16"/>
    <mergeCell ref="O17:R17"/>
    <mergeCell ref="G18:I19"/>
    <mergeCell ref="J18:L19"/>
    <mergeCell ref="M18:M19"/>
    <mergeCell ref="O18:R18"/>
    <mergeCell ref="O19:R19"/>
    <mergeCell ref="G12:I13"/>
    <mergeCell ref="J12:L13"/>
    <mergeCell ref="M12:M13"/>
    <mergeCell ref="O12:R12"/>
    <mergeCell ref="O13:R13"/>
    <mergeCell ref="G14:I15"/>
    <mergeCell ref="J14:L15"/>
    <mergeCell ref="M14:M15"/>
    <mergeCell ref="O14:R14"/>
    <mergeCell ref="O15:R15"/>
    <mergeCell ref="O8:R8"/>
    <mergeCell ref="O9:R9"/>
    <mergeCell ref="G10:I11"/>
    <mergeCell ref="J10:L11"/>
    <mergeCell ref="M10:M11"/>
    <mergeCell ref="O10:R10"/>
    <mergeCell ref="O11:R11"/>
    <mergeCell ref="G8:I9"/>
    <mergeCell ref="J8:L9"/>
    <mergeCell ref="M8:M9"/>
    <mergeCell ref="G5:G6"/>
    <mergeCell ref="H5:I6"/>
    <mergeCell ref="K5:M6"/>
    <mergeCell ref="O5:R6"/>
    <mergeCell ref="S5:T6"/>
    <mergeCell ref="A1:U1"/>
    <mergeCell ref="C3:D3"/>
    <mergeCell ref="H3:I3"/>
    <mergeCell ref="K3:L3"/>
    <mergeCell ref="M3:O3"/>
    <mergeCell ref="Q3:R3"/>
    <mergeCell ref="S3:T3"/>
  </mergeCells>
  <phoneticPr fontId="2"/>
  <conditionalFormatting sqref="C40:C46">
    <cfRule type="expression" dxfId="4" priority="2">
      <formula>+AND(#REF!&lt;&gt;"",#REF!="")</formula>
    </cfRule>
  </conditionalFormatting>
  <conditionalFormatting sqref="C50:C57 C61:C66 C76:C78 C88">
    <cfRule type="expression" dxfId="3" priority="4">
      <formula>+AND(#REF!&lt;&gt;"",#REF!="")</formula>
    </cfRule>
  </conditionalFormatting>
  <conditionalFormatting sqref="C70:C72 C82:C84">
    <cfRule type="expression" dxfId="2" priority="7">
      <formula>+AND(#REF!&lt;&gt;"",#REF!="")</formula>
    </cfRule>
  </conditionalFormatting>
  <conditionalFormatting sqref="C89">
    <cfRule type="expression" dxfId="1" priority="5">
      <formula>AND(#REF!&lt;&gt;"",#REF!="")</formula>
    </cfRule>
  </conditionalFormatting>
  <conditionalFormatting sqref="S5 O5">
    <cfRule type="duplicateValues" dxfId="0" priority="1"/>
  </conditionalFormatting>
  <dataValidations count="10">
    <dataValidation type="list" allowBlank="1" showInputMessage="1" showErrorMessage="1" sqref="D40:D89" xr:uid="{00000000-0002-0000-0000-000000000000}">
      <formula1>$O$7:$O$28</formula1>
    </dataValidation>
    <dataValidation type="whole" imeMode="halfAlpha" operator="greaterThanOrEqual" allowBlank="1" showInputMessage="1" showErrorMessage="1" sqref="O40:O89 L40:L89 I40:I89" xr:uid="{00000000-0002-0000-0000-000001000000}">
      <formula1>1</formula1>
    </dataValidation>
    <dataValidation type="list" allowBlank="1" showInputMessage="1" showErrorMessage="1" sqref="H40:H89" xr:uid="{00000000-0002-0000-0000-000002000000}">
      <formula1>"課税,非課税,軽減"</formula1>
    </dataValidation>
    <dataValidation type="list" allowBlank="1" showInputMessage="1" showErrorMessage="1" sqref="F40:F89" xr:uid="{00000000-0002-0000-0000-000003000000}">
      <formula1>"1,2,3,4,5,6,7,8,9,10,11,12"</formula1>
    </dataValidation>
    <dataValidation type="list" allowBlank="1" showInputMessage="1" showErrorMessage="1" sqref="P40:P89 M40:M89" xr:uid="{00000000-0002-0000-0000-000004000000}">
      <formula1>"人,月,日,時間,回,件,個,枚,部,式,km"</formula1>
    </dataValidation>
    <dataValidation type="list" allowBlank="1" showInputMessage="1" showErrorMessage="1" sqref="G40:G89" xr:uid="{00000000-0002-0000-0000-000005000000}">
      <formula1>"対象,対象外"</formula1>
    </dataValidation>
    <dataValidation type="list" allowBlank="1" showInputMessage="1" showErrorMessage="1" sqref="P90 M90" xr:uid="{00000000-0002-0000-0000-000006000000}">
      <formula1>$E$109:$E$118</formula1>
    </dataValidation>
    <dataValidation type="list" allowBlank="1" showInputMessage="1" showErrorMessage="1" sqref="H3:I3" xr:uid="{00000000-0002-0000-0000-000007000000}">
      <formula1>"福島県,12市町村"</formula1>
    </dataValidation>
    <dataValidation type="list" allowBlank="1" showInputMessage="1" showErrorMessage="1" sqref="M3:O3" xr:uid="{00000000-0002-0000-0000-000008000000}">
      <formula1>"課税,非課税"</formula1>
    </dataValidation>
    <dataValidation type="list" allowBlank="1" showInputMessage="1" showErrorMessage="1" sqref="H5:I6" xr:uid="{00000000-0002-0000-0000-000009000000}">
      <formula1>"大企業,大企業以外"</formula1>
    </dataValidation>
  </dataValidations>
  <pageMargins left="0.7" right="0.7" top="0.75" bottom="0.75" header="0.3" footer="0.3"/>
  <pageSetup paperSize="9" scale="3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10</xdr:col>
                    <xdr:colOff>12700</xdr:colOff>
                    <xdr:row>4</xdr:row>
                    <xdr:rowOff>12700</xdr:rowOff>
                  </from>
                  <to>
                    <xdr:col>12</xdr:col>
                    <xdr:colOff>393700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</xdr:col>
                    <xdr:colOff>590550</xdr:colOff>
                    <xdr:row>29</xdr:row>
                    <xdr:rowOff>203200</xdr:rowOff>
                  </from>
                  <to>
                    <xdr:col>2</xdr:col>
                    <xdr:colOff>1174750</xdr:colOff>
                    <xdr:row>30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2</xdr:col>
                    <xdr:colOff>571500</xdr:colOff>
                    <xdr:row>30</xdr:row>
                    <xdr:rowOff>203200</xdr:rowOff>
                  </from>
                  <to>
                    <xdr:col>2</xdr:col>
                    <xdr:colOff>1155700</xdr:colOff>
                    <xdr:row>31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2</xdr:col>
                    <xdr:colOff>571500</xdr:colOff>
                    <xdr:row>31</xdr:row>
                    <xdr:rowOff>190500</xdr:rowOff>
                  </from>
                  <to>
                    <xdr:col>2</xdr:col>
                    <xdr:colOff>1155700</xdr:colOff>
                    <xdr:row>32</xdr:row>
                    <xdr:rowOff>184150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2</xdr:col>
                    <xdr:colOff>565150</xdr:colOff>
                    <xdr:row>32</xdr:row>
                    <xdr:rowOff>171450</xdr:rowOff>
                  </from>
                  <to>
                    <xdr:col>2</xdr:col>
                    <xdr:colOff>1231900</xdr:colOff>
                    <xdr:row>33</xdr:row>
                    <xdr:rowOff>222250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関　大介</dc:creator>
  <cp:lastModifiedBy>玄葉 裕樹</cp:lastModifiedBy>
  <dcterms:created xsi:type="dcterms:W3CDTF">2023-04-23T00:32:17Z</dcterms:created>
  <dcterms:modified xsi:type="dcterms:W3CDTF">2025-05-30T04:13:54Z</dcterms:modified>
</cp:coreProperties>
</file>